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615"/>
  </bookViews>
  <sheets>
    <sheet name="Blad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8" i="1" l="1"/>
  <c r="H2" i="1" l="1"/>
  <c r="G2" i="1"/>
  <c r="F2" i="1"/>
  <c r="I2" i="1" l="1"/>
  <c r="J2" i="1"/>
  <c r="J3" i="1"/>
  <c r="H16" i="1" s="1"/>
  <c r="D139" i="1" l="1"/>
  <c r="D140" i="1"/>
  <c r="D141" i="1"/>
  <c r="D142" i="1"/>
  <c r="D143" i="1"/>
  <c r="D144" i="1"/>
  <c r="D145" i="1"/>
  <c r="D146" i="1"/>
  <c r="D147" i="1"/>
  <c r="D148" i="1"/>
  <c r="D149" i="1"/>
  <c r="D150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9" i="1"/>
  <c r="G160" i="1"/>
  <c r="G161" i="1"/>
  <c r="G162" i="1"/>
  <c r="G163" i="1"/>
  <c r="G164" i="1"/>
  <c r="H162" i="1"/>
  <c r="J162" i="1" s="1"/>
  <c r="K162" i="1" s="1"/>
  <c r="H165" i="1"/>
  <c r="J165" i="1" s="1"/>
  <c r="K165" i="1" s="1"/>
  <c r="I140" i="1"/>
  <c r="I145" i="1"/>
  <c r="I147" i="1"/>
  <c r="I149" i="1"/>
  <c r="G158" i="1"/>
  <c r="G165" i="1"/>
  <c r="H164" i="1"/>
  <c r="J164" i="1" s="1"/>
  <c r="K164" i="1" s="1"/>
  <c r="I139" i="1"/>
  <c r="I141" i="1"/>
  <c r="I142" i="1"/>
  <c r="I143" i="1"/>
  <c r="I146" i="1"/>
  <c r="I148" i="1"/>
  <c r="I151" i="1"/>
  <c r="H139" i="1"/>
  <c r="J139" i="1" s="1"/>
  <c r="K139" i="1" s="1"/>
  <c r="H140" i="1"/>
  <c r="J140" i="1" s="1"/>
  <c r="K140" i="1" s="1"/>
  <c r="H141" i="1"/>
  <c r="J141" i="1" s="1"/>
  <c r="K141" i="1" s="1"/>
  <c r="H142" i="1"/>
  <c r="J142" i="1" s="1"/>
  <c r="K142" i="1" s="1"/>
  <c r="H143" i="1"/>
  <c r="J143" i="1" s="1"/>
  <c r="K143" i="1" s="1"/>
  <c r="H144" i="1"/>
  <c r="J144" i="1" s="1"/>
  <c r="K144" i="1" s="1"/>
  <c r="H145" i="1"/>
  <c r="J145" i="1" s="1"/>
  <c r="K145" i="1" s="1"/>
  <c r="H146" i="1"/>
  <c r="J146" i="1" s="1"/>
  <c r="K146" i="1" s="1"/>
  <c r="H147" i="1"/>
  <c r="J147" i="1" s="1"/>
  <c r="K147" i="1" s="1"/>
  <c r="H148" i="1"/>
  <c r="J148" i="1" s="1"/>
  <c r="K148" i="1" s="1"/>
  <c r="H149" i="1"/>
  <c r="J149" i="1" s="1"/>
  <c r="K149" i="1" s="1"/>
  <c r="H150" i="1"/>
  <c r="J150" i="1" s="1"/>
  <c r="K150" i="1" s="1"/>
  <c r="H151" i="1"/>
  <c r="J151" i="1" s="1"/>
  <c r="K151" i="1" s="1"/>
  <c r="H152" i="1"/>
  <c r="J152" i="1" s="1"/>
  <c r="K152" i="1" s="1"/>
  <c r="H153" i="1"/>
  <c r="J153" i="1" s="1"/>
  <c r="K153" i="1" s="1"/>
  <c r="H154" i="1"/>
  <c r="J154" i="1" s="1"/>
  <c r="K154" i="1" s="1"/>
  <c r="H155" i="1"/>
  <c r="J155" i="1" s="1"/>
  <c r="K155" i="1" s="1"/>
  <c r="H156" i="1"/>
  <c r="J156" i="1" s="1"/>
  <c r="K156" i="1" s="1"/>
  <c r="H157" i="1"/>
  <c r="J157" i="1" s="1"/>
  <c r="K157" i="1" s="1"/>
  <c r="H158" i="1"/>
  <c r="J158" i="1" s="1"/>
  <c r="K158" i="1" s="1"/>
  <c r="H159" i="1"/>
  <c r="J159" i="1" s="1"/>
  <c r="K159" i="1" s="1"/>
  <c r="H160" i="1"/>
  <c r="J160" i="1" s="1"/>
  <c r="K160" i="1" s="1"/>
  <c r="H161" i="1"/>
  <c r="J161" i="1" s="1"/>
  <c r="K161" i="1" s="1"/>
  <c r="H163" i="1"/>
  <c r="J163" i="1" s="1"/>
  <c r="K163" i="1" s="1"/>
  <c r="I144" i="1"/>
  <c r="I150" i="1"/>
  <c r="D152" i="1"/>
  <c r="D154" i="1"/>
  <c r="D156" i="1"/>
  <c r="D158" i="1"/>
  <c r="D160" i="1"/>
  <c r="D162" i="1"/>
  <c r="D164" i="1"/>
  <c r="I152" i="1"/>
  <c r="I154" i="1"/>
  <c r="I156" i="1"/>
  <c r="I158" i="1"/>
  <c r="I160" i="1"/>
  <c r="I162" i="1"/>
  <c r="I164" i="1"/>
  <c r="D153" i="1"/>
  <c r="D155" i="1"/>
  <c r="D157" i="1"/>
  <c r="D159" i="1"/>
  <c r="D161" i="1"/>
  <c r="D163" i="1"/>
  <c r="D165" i="1"/>
  <c r="D151" i="1"/>
  <c r="I153" i="1"/>
  <c r="I155" i="1"/>
  <c r="I157" i="1"/>
  <c r="I159" i="1"/>
  <c r="I161" i="1"/>
  <c r="I163" i="1"/>
  <c r="I165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4" i="1"/>
  <c r="G285" i="1"/>
  <c r="G275" i="1"/>
  <c r="G283" i="1"/>
  <c r="I258" i="1"/>
  <c r="H257" i="1"/>
  <c r="J257" i="1" s="1"/>
  <c r="K257" i="1" s="1"/>
  <c r="H258" i="1"/>
  <c r="J258" i="1" s="1"/>
  <c r="K258" i="1" s="1"/>
  <c r="H259" i="1"/>
  <c r="J259" i="1" s="1"/>
  <c r="K259" i="1" s="1"/>
  <c r="H260" i="1"/>
  <c r="J260" i="1" s="1"/>
  <c r="K260" i="1" s="1"/>
  <c r="H261" i="1"/>
  <c r="J261" i="1" s="1"/>
  <c r="K261" i="1" s="1"/>
  <c r="H262" i="1"/>
  <c r="J262" i="1" s="1"/>
  <c r="K262" i="1" s="1"/>
  <c r="H263" i="1"/>
  <c r="J263" i="1" s="1"/>
  <c r="K263" i="1" s="1"/>
  <c r="H264" i="1"/>
  <c r="J264" i="1" s="1"/>
  <c r="K264" i="1" s="1"/>
  <c r="H265" i="1"/>
  <c r="J265" i="1" s="1"/>
  <c r="K265" i="1" s="1"/>
  <c r="H266" i="1"/>
  <c r="J266" i="1" s="1"/>
  <c r="K266" i="1" s="1"/>
  <c r="H267" i="1"/>
  <c r="J267" i="1" s="1"/>
  <c r="K267" i="1" s="1"/>
  <c r="H268" i="1"/>
  <c r="J268" i="1" s="1"/>
  <c r="K268" i="1" s="1"/>
  <c r="H269" i="1"/>
  <c r="J269" i="1" s="1"/>
  <c r="K269" i="1" s="1"/>
  <c r="H270" i="1"/>
  <c r="J270" i="1" s="1"/>
  <c r="K270" i="1" s="1"/>
  <c r="H271" i="1"/>
  <c r="J271" i="1" s="1"/>
  <c r="K271" i="1" s="1"/>
  <c r="H272" i="1"/>
  <c r="J272" i="1" s="1"/>
  <c r="K272" i="1" s="1"/>
  <c r="H273" i="1"/>
  <c r="J273" i="1" s="1"/>
  <c r="K273" i="1" s="1"/>
  <c r="H274" i="1"/>
  <c r="J274" i="1" s="1"/>
  <c r="K274" i="1" s="1"/>
  <c r="H275" i="1"/>
  <c r="J275" i="1" s="1"/>
  <c r="K275" i="1" s="1"/>
  <c r="H276" i="1"/>
  <c r="J276" i="1" s="1"/>
  <c r="K276" i="1" s="1"/>
  <c r="H277" i="1"/>
  <c r="J277" i="1" s="1"/>
  <c r="K277" i="1" s="1"/>
  <c r="H278" i="1"/>
  <c r="J278" i="1" s="1"/>
  <c r="K278" i="1" s="1"/>
  <c r="H279" i="1"/>
  <c r="J279" i="1" s="1"/>
  <c r="K279" i="1" s="1"/>
  <c r="H280" i="1"/>
  <c r="J280" i="1" s="1"/>
  <c r="K280" i="1" s="1"/>
  <c r="H281" i="1"/>
  <c r="J281" i="1" s="1"/>
  <c r="K281" i="1" s="1"/>
  <c r="H282" i="1"/>
  <c r="J282" i="1" s="1"/>
  <c r="K282" i="1" s="1"/>
  <c r="H283" i="1"/>
  <c r="J283" i="1" s="1"/>
  <c r="K283" i="1" s="1"/>
  <c r="H284" i="1"/>
  <c r="J284" i="1" s="1"/>
  <c r="K284" i="1" s="1"/>
  <c r="H285" i="1"/>
  <c r="J285" i="1" s="1"/>
  <c r="K285" i="1" s="1"/>
  <c r="I257" i="1"/>
  <c r="D260" i="1"/>
  <c r="D262" i="1"/>
  <c r="D264" i="1"/>
  <c r="D266" i="1"/>
  <c r="D268" i="1"/>
  <c r="D270" i="1"/>
  <c r="D272" i="1"/>
  <c r="D274" i="1"/>
  <c r="D276" i="1"/>
  <c r="D278" i="1"/>
  <c r="D280" i="1"/>
  <c r="D282" i="1"/>
  <c r="D284" i="1"/>
  <c r="D258" i="1"/>
  <c r="I260" i="1"/>
  <c r="I262" i="1"/>
  <c r="I264" i="1"/>
  <c r="I266" i="1"/>
  <c r="I268" i="1"/>
  <c r="I270" i="1"/>
  <c r="I272" i="1"/>
  <c r="I274" i="1"/>
  <c r="I276" i="1"/>
  <c r="I278" i="1"/>
  <c r="I280" i="1"/>
  <c r="I282" i="1"/>
  <c r="I284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I259" i="1"/>
  <c r="I261" i="1"/>
  <c r="I263" i="1"/>
  <c r="I265" i="1"/>
  <c r="I267" i="1"/>
  <c r="I269" i="1"/>
  <c r="I271" i="1"/>
  <c r="I273" i="1"/>
  <c r="I275" i="1"/>
  <c r="I277" i="1"/>
  <c r="I279" i="1"/>
  <c r="I281" i="1"/>
  <c r="I283" i="1"/>
  <c r="I285" i="1"/>
  <c r="D257" i="1"/>
  <c r="D25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5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5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56" i="1"/>
  <c r="H217" i="1"/>
  <c r="J217" i="1" s="1"/>
  <c r="K217" i="1" s="1"/>
  <c r="H218" i="1"/>
  <c r="J218" i="1" s="1"/>
  <c r="K218" i="1" s="1"/>
  <c r="H219" i="1"/>
  <c r="J219" i="1" s="1"/>
  <c r="K219" i="1" s="1"/>
  <c r="H220" i="1"/>
  <c r="J220" i="1" s="1"/>
  <c r="K220" i="1" s="1"/>
  <c r="H221" i="1"/>
  <c r="J221" i="1" s="1"/>
  <c r="K221" i="1" s="1"/>
  <c r="H222" i="1"/>
  <c r="J222" i="1" s="1"/>
  <c r="K222" i="1" s="1"/>
  <c r="H223" i="1"/>
  <c r="J223" i="1" s="1"/>
  <c r="K223" i="1" s="1"/>
  <c r="H224" i="1"/>
  <c r="J224" i="1" s="1"/>
  <c r="K224" i="1" s="1"/>
  <c r="H225" i="1"/>
  <c r="J225" i="1" s="1"/>
  <c r="K225" i="1" s="1"/>
  <c r="H226" i="1"/>
  <c r="J226" i="1" s="1"/>
  <c r="K226" i="1" s="1"/>
  <c r="H227" i="1"/>
  <c r="J227" i="1" s="1"/>
  <c r="K227" i="1" s="1"/>
  <c r="H228" i="1"/>
  <c r="J228" i="1" s="1"/>
  <c r="K228" i="1" s="1"/>
  <c r="H229" i="1"/>
  <c r="J229" i="1" s="1"/>
  <c r="K229" i="1" s="1"/>
  <c r="H230" i="1"/>
  <c r="J230" i="1" s="1"/>
  <c r="K230" i="1" s="1"/>
  <c r="H231" i="1"/>
  <c r="J231" i="1" s="1"/>
  <c r="K231" i="1" s="1"/>
  <c r="H232" i="1"/>
  <c r="J232" i="1" s="1"/>
  <c r="K232" i="1" s="1"/>
  <c r="H233" i="1"/>
  <c r="J233" i="1" s="1"/>
  <c r="K233" i="1" s="1"/>
  <c r="H234" i="1"/>
  <c r="J234" i="1" s="1"/>
  <c r="K234" i="1" s="1"/>
  <c r="H235" i="1"/>
  <c r="J235" i="1" s="1"/>
  <c r="K235" i="1" s="1"/>
  <c r="H236" i="1"/>
  <c r="J236" i="1" s="1"/>
  <c r="K236" i="1" s="1"/>
  <c r="H237" i="1"/>
  <c r="J237" i="1" s="1"/>
  <c r="K237" i="1" s="1"/>
  <c r="H238" i="1"/>
  <c r="J238" i="1" s="1"/>
  <c r="K238" i="1" s="1"/>
  <c r="H239" i="1"/>
  <c r="J239" i="1" s="1"/>
  <c r="K239" i="1" s="1"/>
  <c r="H240" i="1"/>
  <c r="J240" i="1" s="1"/>
  <c r="K240" i="1" s="1"/>
  <c r="H241" i="1"/>
  <c r="J241" i="1" s="1"/>
  <c r="K241" i="1" s="1"/>
  <c r="H243" i="1"/>
  <c r="J243" i="1" s="1"/>
  <c r="K243" i="1" s="1"/>
  <c r="I233" i="1"/>
  <c r="I235" i="1"/>
  <c r="H242" i="1"/>
  <c r="J242" i="1" s="1"/>
  <c r="K242" i="1" s="1"/>
  <c r="H256" i="1"/>
  <c r="J256" i="1" s="1"/>
  <c r="K256" i="1" s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6" i="1"/>
  <c r="I256" i="1"/>
  <c r="D222" i="1"/>
  <c r="D230" i="1"/>
  <c r="E235" i="1"/>
  <c r="E237" i="1"/>
  <c r="I240" i="1"/>
  <c r="D242" i="1"/>
  <c r="D217" i="1"/>
  <c r="D225" i="1"/>
  <c r="D233" i="1"/>
  <c r="I237" i="1"/>
  <c r="D239" i="1"/>
  <c r="E242" i="1"/>
  <c r="D220" i="1"/>
  <c r="D228" i="1"/>
  <c r="E239" i="1"/>
  <c r="I242" i="1"/>
  <c r="D223" i="1"/>
  <c r="D231" i="1"/>
  <c r="D236" i="1"/>
  <c r="I239" i="1"/>
  <c r="D241" i="1"/>
  <c r="D218" i="1"/>
  <c r="D226" i="1"/>
  <c r="D234" i="1"/>
  <c r="E236" i="1"/>
  <c r="D238" i="1"/>
  <c r="E241" i="1"/>
  <c r="D221" i="1"/>
  <c r="D229" i="1"/>
  <c r="E238" i="1"/>
  <c r="I241" i="1"/>
  <c r="D243" i="1"/>
  <c r="D224" i="1"/>
  <c r="D232" i="1"/>
  <c r="I238" i="1"/>
  <c r="D240" i="1"/>
  <c r="E243" i="1"/>
  <c r="D219" i="1"/>
  <c r="D227" i="1"/>
  <c r="D235" i="1"/>
  <c r="D237" i="1"/>
  <c r="E240" i="1"/>
  <c r="I243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78" i="1"/>
  <c r="F200" i="1"/>
  <c r="F202" i="1"/>
  <c r="F204" i="1"/>
  <c r="F206" i="1"/>
  <c r="F208" i="1"/>
  <c r="F209" i="1"/>
  <c r="F211" i="1"/>
  <c r="F178" i="1"/>
  <c r="G180" i="1"/>
  <c r="G181" i="1"/>
  <c r="G183" i="1"/>
  <c r="G185" i="1"/>
  <c r="G187" i="1"/>
  <c r="G189" i="1"/>
  <c r="G191" i="1"/>
  <c r="G193" i="1"/>
  <c r="G195" i="1"/>
  <c r="G197" i="1"/>
  <c r="G199" i="1"/>
  <c r="G201" i="1"/>
  <c r="G203" i="1"/>
  <c r="G205" i="1"/>
  <c r="G207" i="1"/>
  <c r="G209" i="1"/>
  <c r="G211" i="1"/>
  <c r="G178" i="1"/>
  <c r="I206" i="1"/>
  <c r="I209" i="1"/>
  <c r="I212" i="1"/>
  <c r="I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1" i="1"/>
  <c r="F203" i="1"/>
  <c r="F205" i="1"/>
  <c r="F207" i="1"/>
  <c r="F210" i="1"/>
  <c r="F212" i="1"/>
  <c r="G179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I204" i="1"/>
  <c r="I207" i="1"/>
  <c r="I210" i="1"/>
  <c r="H179" i="1"/>
  <c r="J179" i="1" s="1"/>
  <c r="K179" i="1" s="1"/>
  <c r="H180" i="1"/>
  <c r="J180" i="1" s="1"/>
  <c r="K180" i="1" s="1"/>
  <c r="H181" i="1"/>
  <c r="J181" i="1" s="1"/>
  <c r="K181" i="1" s="1"/>
  <c r="H182" i="1"/>
  <c r="J182" i="1" s="1"/>
  <c r="K182" i="1" s="1"/>
  <c r="H183" i="1"/>
  <c r="J183" i="1" s="1"/>
  <c r="K183" i="1" s="1"/>
  <c r="H184" i="1"/>
  <c r="J184" i="1" s="1"/>
  <c r="K184" i="1" s="1"/>
  <c r="H185" i="1"/>
  <c r="J185" i="1" s="1"/>
  <c r="K185" i="1" s="1"/>
  <c r="H186" i="1"/>
  <c r="J186" i="1" s="1"/>
  <c r="K186" i="1" s="1"/>
  <c r="H187" i="1"/>
  <c r="J187" i="1" s="1"/>
  <c r="K187" i="1" s="1"/>
  <c r="H188" i="1"/>
  <c r="J188" i="1" s="1"/>
  <c r="K188" i="1" s="1"/>
  <c r="H189" i="1"/>
  <c r="J189" i="1" s="1"/>
  <c r="K189" i="1" s="1"/>
  <c r="H190" i="1"/>
  <c r="J190" i="1" s="1"/>
  <c r="K190" i="1" s="1"/>
  <c r="H191" i="1"/>
  <c r="J191" i="1" s="1"/>
  <c r="K191" i="1" s="1"/>
  <c r="H192" i="1"/>
  <c r="J192" i="1" s="1"/>
  <c r="K192" i="1" s="1"/>
  <c r="H193" i="1"/>
  <c r="J193" i="1" s="1"/>
  <c r="K193" i="1" s="1"/>
  <c r="H194" i="1"/>
  <c r="J194" i="1" s="1"/>
  <c r="K194" i="1" s="1"/>
  <c r="H195" i="1"/>
  <c r="J195" i="1" s="1"/>
  <c r="K195" i="1" s="1"/>
  <c r="H196" i="1"/>
  <c r="J196" i="1" s="1"/>
  <c r="K196" i="1" s="1"/>
  <c r="H197" i="1"/>
  <c r="J197" i="1" s="1"/>
  <c r="K197" i="1" s="1"/>
  <c r="H198" i="1"/>
  <c r="J198" i="1" s="1"/>
  <c r="K198" i="1" s="1"/>
  <c r="H199" i="1"/>
  <c r="J199" i="1" s="1"/>
  <c r="K199" i="1" s="1"/>
  <c r="H200" i="1"/>
  <c r="J200" i="1" s="1"/>
  <c r="K200" i="1" s="1"/>
  <c r="H201" i="1"/>
  <c r="J201" i="1" s="1"/>
  <c r="K201" i="1" s="1"/>
  <c r="H202" i="1"/>
  <c r="J202" i="1" s="1"/>
  <c r="K202" i="1" s="1"/>
  <c r="H203" i="1"/>
  <c r="J203" i="1" s="1"/>
  <c r="K203" i="1" s="1"/>
  <c r="H204" i="1"/>
  <c r="J204" i="1" s="1"/>
  <c r="K204" i="1" s="1"/>
  <c r="H205" i="1"/>
  <c r="J205" i="1" s="1"/>
  <c r="K205" i="1" s="1"/>
  <c r="H206" i="1"/>
  <c r="J206" i="1" s="1"/>
  <c r="K206" i="1" s="1"/>
  <c r="H207" i="1"/>
  <c r="J207" i="1" s="1"/>
  <c r="K207" i="1" s="1"/>
  <c r="H208" i="1"/>
  <c r="J208" i="1" s="1"/>
  <c r="K208" i="1" s="1"/>
  <c r="H209" i="1"/>
  <c r="J209" i="1" s="1"/>
  <c r="K209" i="1" s="1"/>
  <c r="H210" i="1"/>
  <c r="J210" i="1" s="1"/>
  <c r="K210" i="1" s="1"/>
  <c r="H211" i="1"/>
  <c r="J211" i="1" s="1"/>
  <c r="K211" i="1" s="1"/>
  <c r="H212" i="1"/>
  <c r="J212" i="1" s="1"/>
  <c r="K212" i="1" s="1"/>
  <c r="H178" i="1"/>
  <c r="J178" i="1" s="1"/>
  <c r="K178" i="1" s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5" i="1"/>
  <c r="I208" i="1"/>
  <c r="I211" i="1"/>
  <c r="D180" i="1"/>
  <c r="D188" i="1"/>
  <c r="D196" i="1"/>
  <c r="D204" i="1"/>
  <c r="D211" i="1"/>
  <c r="D181" i="1"/>
  <c r="D189" i="1"/>
  <c r="D197" i="1"/>
  <c r="D205" i="1"/>
  <c r="D182" i="1"/>
  <c r="D190" i="1"/>
  <c r="D198" i="1"/>
  <c r="D206" i="1"/>
  <c r="D212" i="1"/>
  <c r="D183" i="1"/>
  <c r="D191" i="1"/>
  <c r="D199" i="1"/>
  <c r="D207" i="1"/>
  <c r="D184" i="1"/>
  <c r="D192" i="1"/>
  <c r="D200" i="1"/>
  <c r="D208" i="1"/>
  <c r="D185" i="1"/>
  <c r="D193" i="1"/>
  <c r="D201" i="1"/>
  <c r="D209" i="1"/>
  <c r="D194" i="1"/>
  <c r="D210" i="1"/>
  <c r="D187" i="1"/>
  <c r="D203" i="1"/>
  <c r="D178" i="1"/>
  <c r="D186" i="1"/>
  <c r="D202" i="1"/>
  <c r="D179" i="1"/>
  <c r="D195" i="1"/>
  <c r="D101" i="1"/>
  <c r="E101" i="1"/>
  <c r="G102" i="1"/>
  <c r="I103" i="1"/>
  <c r="E105" i="1"/>
  <c r="G106" i="1"/>
  <c r="I107" i="1"/>
  <c r="E109" i="1"/>
  <c r="G110" i="1"/>
  <c r="I111" i="1"/>
  <c r="E113" i="1"/>
  <c r="G114" i="1"/>
  <c r="I115" i="1"/>
  <c r="E117" i="1"/>
  <c r="G118" i="1"/>
  <c r="I119" i="1"/>
  <c r="E121" i="1"/>
  <c r="G122" i="1"/>
  <c r="I123" i="1"/>
  <c r="E125" i="1"/>
  <c r="G126" i="1"/>
  <c r="I127" i="1"/>
  <c r="E129" i="1"/>
  <c r="G100" i="1"/>
  <c r="F101" i="1"/>
  <c r="H102" i="1"/>
  <c r="J102" i="1" s="1"/>
  <c r="K102" i="1" s="1"/>
  <c r="D104" i="1"/>
  <c r="F105" i="1"/>
  <c r="H106" i="1"/>
  <c r="J106" i="1" s="1"/>
  <c r="K106" i="1" s="1"/>
  <c r="D108" i="1"/>
  <c r="F109" i="1"/>
  <c r="H110" i="1"/>
  <c r="J110" i="1" s="1"/>
  <c r="K110" i="1" s="1"/>
  <c r="D112" i="1"/>
  <c r="F113" i="1"/>
  <c r="H114" i="1"/>
  <c r="J114" i="1" s="1"/>
  <c r="K114" i="1" s="1"/>
  <c r="D116" i="1"/>
  <c r="F117" i="1"/>
  <c r="H118" i="1"/>
  <c r="J118" i="1" s="1"/>
  <c r="K118" i="1" s="1"/>
  <c r="D120" i="1"/>
  <c r="F121" i="1"/>
  <c r="H122" i="1"/>
  <c r="J122" i="1" s="1"/>
  <c r="K122" i="1" s="1"/>
  <c r="D124" i="1"/>
  <c r="F125" i="1"/>
  <c r="H126" i="1"/>
  <c r="J126" i="1" s="1"/>
  <c r="K126" i="1" s="1"/>
  <c r="D128" i="1"/>
  <c r="F129" i="1"/>
  <c r="H100" i="1"/>
  <c r="J100" i="1" s="1"/>
  <c r="K100" i="1" s="1"/>
  <c r="G101" i="1"/>
  <c r="I102" i="1"/>
  <c r="E104" i="1"/>
  <c r="G105" i="1"/>
  <c r="I106" i="1"/>
  <c r="E108" i="1"/>
  <c r="G109" i="1"/>
  <c r="I110" i="1"/>
  <c r="E112" i="1"/>
  <c r="G113" i="1"/>
  <c r="I114" i="1"/>
  <c r="E116" i="1"/>
  <c r="G117" i="1"/>
  <c r="I118" i="1"/>
  <c r="E120" i="1"/>
  <c r="G121" i="1"/>
  <c r="I122" i="1"/>
  <c r="E124" i="1"/>
  <c r="G125" i="1"/>
  <c r="I126" i="1"/>
  <c r="E128" i="1"/>
  <c r="G129" i="1"/>
  <c r="D103" i="1"/>
  <c r="F104" i="1"/>
  <c r="H105" i="1"/>
  <c r="J105" i="1" s="1"/>
  <c r="K105" i="1" s="1"/>
  <c r="H109" i="1"/>
  <c r="J109" i="1" s="1"/>
  <c r="K109" i="1" s="1"/>
  <c r="D111" i="1"/>
  <c r="F112" i="1"/>
  <c r="D115" i="1"/>
  <c r="H117" i="1"/>
  <c r="J117" i="1" s="1"/>
  <c r="K117" i="1" s="1"/>
  <c r="H121" i="1"/>
  <c r="J121" i="1" s="1"/>
  <c r="K121" i="1" s="1"/>
  <c r="H125" i="1"/>
  <c r="J125" i="1" s="1"/>
  <c r="K125" i="1" s="1"/>
  <c r="F128" i="1"/>
  <c r="I101" i="1"/>
  <c r="I105" i="1"/>
  <c r="E107" i="1"/>
  <c r="E111" i="1"/>
  <c r="E115" i="1"/>
  <c r="I117" i="1"/>
  <c r="D107" i="1"/>
  <c r="F116" i="1"/>
  <c r="F120" i="1"/>
  <c r="D123" i="1"/>
  <c r="D127" i="1"/>
  <c r="I100" i="1"/>
  <c r="E103" i="1"/>
  <c r="G108" i="1"/>
  <c r="G112" i="1"/>
  <c r="G116" i="1"/>
  <c r="G120" i="1"/>
  <c r="H101" i="1"/>
  <c r="J101" i="1" s="1"/>
  <c r="K101" i="1" s="1"/>
  <c r="F108" i="1"/>
  <c r="H113" i="1"/>
  <c r="J113" i="1" s="1"/>
  <c r="K113" i="1" s="1"/>
  <c r="D119" i="1"/>
  <c r="F124" i="1"/>
  <c r="H129" i="1"/>
  <c r="J129" i="1" s="1"/>
  <c r="K129" i="1" s="1"/>
  <c r="G104" i="1"/>
  <c r="I109" i="1"/>
  <c r="I113" i="1"/>
  <c r="E119" i="1"/>
  <c r="E102" i="1"/>
  <c r="D106" i="1"/>
  <c r="D109" i="1"/>
  <c r="I112" i="1"/>
  <c r="H116" i="1"/>
  <c r="J116" i="1" s="1"/>
  <c r="K116" i="1" s="1"/>
  <c r="H119" i="1"/>
  <c r="J119" i="1" s="1"/>
  <c r="K119" i="1" s="1"/>
  <c r="E123" i="1"/>
  <c r="I125" i="1"/>
  <c r="G128" i="1"/>
  <c r="F102" i="1"/>
  <c r="E106" i="1"/>
  <c r="D110" i="1"/>
  <c r="D113" i="1"/>
  <c r="I116" i="1"/>
  <c r="H120" i="1"/>
  <c r="J120" i="1" s="1"/>
  <c r="K120" i="1" s="1"/>
  <c r="F123" i="1"/>
  <c r="D126" i="1"/>
  <c r="H128" i="1"/>
  <c r="J128" i="1" s="1"/>
  <c r="K128" i="1" s="1"/>
  <c r="F103" i="1"/>
  <c r="F106" i="1"/>
  <c r="E110" i="1"/>
  <c r="D114" i="1"/>
  <c r="D117" i="1"/>
  <c r="I120" i="1"/>
  <c r="G123" i="1"/>
  <c r="E126" i="1"/>
  <c r="I128" i="1"/>
  <c r="G103" i="1"/>
  <c r="F107" i="1"/>
  <c r="F110" i="1"/>
  <c r="E114" i="1"/>
  <c r="D118" i="1"/>
  <c r="D121" i="1"/>
  <c r="H123" i="1"/>
  <c r="J123" i="1" s="1"/>
  <c r="K123" i="1" s="1"/>
  <c r="F126" i="1"/>
  <c r="D129" i="1"/>
  <c r="H103" i="1"/>
  <c r="J103" i="1" s="1"/>
  <c r="K103" i="1" s="1"/>
  <c r="G107" i="1"/>
  <c r="F111" i="1"/>
  <c r="F114" i="1"/>
  <c r="E118" i="1"/>
  <c r="I121" i="1"/>
  <c r="G124" i="1"/>
  <c r="E127" i="1"/>
  <c r="I129" i="1"/>
  <c r="H104" i="1"/>
  <c r="J104" i="1" s="1"/>
  <c r="K104" i="1" s="1"/>
  <c r="H107" i="1"/>
  <c r="J107" i="1" s="1"/>
  <c r="K107" i="1" s="1"/>
  <c r="G111" i="1"/>
  <c r="F115" i="1"/>
  <c r="F118" i="1"/>
  <c r="D122" i="1"/>
  <c r="H124" i="1"/>
  <c r="J124" i="1" s="1"/>
  <c r="K124" i="1" s="1"/>
  <c r="F127" i="1"/>
  <c r="D100" i="1"/>
  <c r="I104" i="1"/>
  <c r="H108" i="1"/>
  <c r="J108" i="1" s="1"/>
  <c r="K108" i="1" s="1"/>
  <c r="H111" i="1"/>
  <c r="J111" i="1" s="1"/>
  <c r="K111" i="1" s="1"/>
  <c r="G115" i="1"/>
  <c r="F119" i="1"/>
  <c r="E122" i="1"/>
  <c r="I124" i="1"/>
  <c r="G127" i="1"/>
  <c r="E100" i="1"/>
  <c r="D102" i="1"/>
  <c r="D105" i="1"/>
  <c r="I108" i="1"/>
  <c r="H112" i="1"/>
  <c r="J112" i="1" s="1"/>
  <c r="K112" i="1" s="1"/>
  <c r="H115" i="1"/>
  <c r="J115" i="1" s="1"/>
  <c r="K115" i="1" s="1"/>
  <c r="G119" i="1"/>
  <c r="F122" i="1"/>
  <c r="D125" i="1"/>
  <c r="H127" i="1"/>
  <c r="J127" i="1" s="1"/>
  <c r="K127" i="1" s="1"/>
  <c r="F100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61" i="1"/>
  <c r="F57" i="1"/>
  <c r="H58" i="1"/>
  <c r="J58" i="1" s="1"/>
  <c r="K58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7" i="1"/>
  <c r="F88" i="1"/>
  <c r="F89" i="1"/>
  <c r="F90" i="1"/>
  <c r="F91" i="1"/>
  <c r="F92" i="1"/>
  <c r="F61" i="1"/>
  <c r="G57" i="1"/>
  <c r="I58" i="1"/>
  <c r="G62" i="1"/>
  <c r="G63" i="1"/>
  <c r="G65" i="1"/>
  <c r="G66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G61" i="1"/>
  <c r="F86" i="1"/>
  <c r="G64" i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H57" i="1"/>
  <c r="J57" i="1" s="1"/>
  <c r="K57" i="1" s="1"/>
  <c r="H62" i="1"/>
  <c r="J62" i="1" s="1"/>
  <c r="K62" i="1" s="1"/>
  <c r="H63" i="1"/>
  <c r="J63" i="1" s="1"/>
  <c r="K63" i="1" s="1"/>
  <c r="H64" i="1"/>
  <c r="J64" i="1" s="1"/>
  <c r="K64" i="1" s="1"/>
  <c r="H65" i="1"/>
  <c r="J65" i="1" s="1"/>
  <c r="K65" i="1" s="1"/>
  <c r="H66" i="1"/>
  <c r="J66" i="1" s="1"/>
  <c r="K66" i="1" s="1"/>
  <c r="H67" i="1"/>
  <c r="J67" i="1" s="1"/>
  <c r="K67" i="1" s="1"/>
  <c r="H68" i="1"/>
  <c r="J68" i="1" s="1"/>
  <c r="K68" i="1" s="1"/>
  <c r="H69" i="1"/>
  <c r="J69" i="1" s="1"/>
  <c r="K69" i="1" s="1"/>
  <c r="H70" i="1"/>
  <c r="J70" i="1" s="1"/>
  <c r="K70" i="1" s="1"/>
  <c r="H71" i="1"/>
  <c r="J71" i="1" s="1"/>
  <c r="K71" i="1" s="1"/>
  <c r="H72" i="1"/>
  <c r="J72" i="1" s="1"/>
  <c r="K72" i="1" s="1"/>
  <c r="H73" i="1"/>
  <c r="J73" i="1" s="1"/>
  <c r="K73" i="1" s="1"/>
  <c r="H74" i="1"/>
  <c r="J74" i="1" s="1"/>
  <c r="K74" i="1" s="1"/>
  <c r="H75" i="1"/>
  <c r="J75" i="1" s="1"/>
  <c r="K75" i="1" s="1"/>
  <c r="H76" i="1"/>
  <c r="J76" i="1" s="1"/>
  <c r="K76" i="1" s="1"/>
  <c r="H77" i="1"/>
  <c r="J77" i="1" s="1"/>
  <c r="K77" i="1" s="1"/>
  <c r="H78" i="1"/>
  <c r="J78" i="1" s="1"/>
  <c r="K78" i="1" s="1"/>
  <c r="H79" i="1"/>
  <c r="J79" i="1" s="1"/>
  <c r="K79" i="1" s="1"/>
  <c r="H80" i="1"/>
  <c r="J80" i="1" s="1"/>
  <c r="K80" i="1" s="1"/>
  <c r="H81" i="1"/>
  <c r="J81" i="1" s="1"/>
  <c r="K81" i="1" s="1"/>
  <c r="H82" i="1"/>
  <c r="J82" i="1" s="1"/>
  <c r="K82" i="1" s="1"/>
  <c r="H83" i="1"/>
  <c r="J83" i="1" s="1"/>
  <c r="K83" i="1" s="1"/>
  <c r="H84" i="1"/>
  <c r="J84" i="1" s="1"/>
  <c r="K84" i="1" s="1"/>
  <c r="I62" i="1"/>
  <c r="I70" i="1"/>
  <c r="I78" i="1"/>
  <c r="D83" i="1"/>
  <c r="D85" i="1"/>
  <c r="H88" i="1"/>
  <c r="J88" i="1" s="1"/>
  <c r="K88" i="1" s="1"/>
  <c r="I91" i="1"/>
  <c r="D61" i="1"/>
  <c r="E58" i="1"/>
  <c r="I59" i="1"/>
  <c r="E59" i="1"/>
  <c r="I77" i="1"/>
  <c r="I84" i="1"/>
  <c r="I92" i="1"/>
  <c r="F59" i="1"/>
  <c r="H86" i="1"/>
  <c r="J86" i="1" s="1"/>
  <c r="K86" i="1" s="1"/>
  <c r="I57" i="1"/>
  <c r="I75" i="1"/>
  <c r="H91" i="1"/>
  <c r="J91" i="1" s="1"/>
  <c r="K91" i="1" s="1"/>
  <c r="I65" i="1"/>
  <c r="I73" i="1"/>
  <c r="I81" i="1"/>
  <c r="I83" i="1"/>
  <c r="H85" i="1"/>
  <c r="J85" i="1" s="1"/>
  <c r="K85" i="1" s="1"/>
  <c r="I88" i="1"/>
  <c r="D90" i="1"/>
  <c r="H61" i="1"/>
  <c r="J61" i="1" s="1"/>
  <c r="K61" i="1" s="1"/>
  <c r="F58" i="1"/>
  <c r="G58" i="1"/>
  <c r="I63" i="1"/>
  <c r="I71" i="1"/>
  <c r="I79" i="1"/>
  <c r="H87" i="1"/>
  <c r="J87" i="1" s="1"/>
  <c r="K87" i="1" s="1"/>
  <c r="I90" i="1"/>
  <c r="D92" i="1"/>
  <c r="I61" i="1"/>
  <c r="D59" i="1"/>
  <c r="I66" i="1"/>
  <c r="I74" i="1"/>
  <c r="D82" i="1"/>
  <c r="D84" i="1"/>
  <c r="I87" i="1"/>
  <c r="D89" i="1"/>
  <c r="H92" i="1"/>
  <c r="J92" i="1" s="1"/>
  <c r="K92" i="1" s="1"/>
  <c r="D57" i="1"/>
  <c r="I69" i="1"/>
  <c r="I82" i="1"/>
  <c r="D86" i="1"/>
  <c r="H89" i="1"/>
  <c r="J89" i="1" s="1"/>
  <c r="K89" i="1" s="1"/>
  <c r="E57" i="1"/>
  <c r="I64" i="1"/>
  <c r="I72" i="1"/>
  <c r="I80" i="1"/>
  <c r="G59" i="1"/>
  <c r="I67" i="1"/>
  <c r="I86" i="1"/>
  <c r="D58" i="1"/>
  <c r="I68" i="1"/>
  <c r="I76" i="1"/>
  <c r="I85" i="1"/>
  <c r="D87" i="1"/>
  <c r="H90" i="1"/>
  <c r="J90" i="1" s="1"/>
  <c r="K90" i="1" s="1"/>
  <c r="I89" i="1"/>
  <c r="D88" i="1"/>
  <c r="H59" i="1"/>
  <c r="J59" i="1" s="1"/>
  <c r="K59" i="1" s="1"/>
  <c r="D91" i="1"/>
  <c r="E23" i="1"/>
  <c r="E24" i="1"/>
  <c r="E25" i="1"/>
  <c r="E26" i="1"/>
  <c r="E27" i="1"/>
  <c r="E28" i="1"/>
  <c r="E29" i="1"/>
  <c r="E30" i="1"/>
  <c r="E31" i="1"/>
  <c r="E32" i="1"/>
  <c r="E33" i="1"/>
  <c r="F23" i="1"/>
  <c r="F24" i="1"/>
  <c r="F25" i="1"/>
  <c r="F26" i="1"/>
  <c r="F27" i="1"/>
  <c r="F28" i="1"/>
  <c r="F29" i="1"/>
  <c r="F30" i="1"/>
  <c r="F31" i="1"/>
  <c r="F32" i="1"/>
  <c r="F33" i="1"/>
  <c r="G23" i="1"/>
  <c r="G24" i="1"/>
  <c r="G25" i="1"/>
  <c r="G26" i="1"/>
  <c r="G27" i="1"/>
  <c r="G28" i="1"/>
  <c r="G29" i="1"/>
  <c r="G30" i="1"/>
  <c r="G31" i="1"/>
  <c r="G32" i="1"/>
  <c r="G33" i="1"/>
  <c r="H23" i="1"/>
  <c r="J23" i="1" s="1"/>
  <c r="K23" i="1" s="1"/>
  <c r="H24" i="1"/>
  <c r="J24" i="1" s="1"/>
  <c r="K24" i="1" s="1"/>
  <c r="H25" i="1"/>
  <c r="H26" i="1"/>
  <c r="J26" i="1" s="1"/>
  <c r="K26" i="1" s="1"/>
  <c r="H27" i="1"/>
  <c r="J27" i="1" s="1"/>
  <c r="K27" i="1" s="1"/>
  <c r="H28" i="1"/>
  <c r="J28" i="1" s="1"/>
  <c r="K28" i="1" s="1"/>
  <c r="H29" i="1"/>
  <c r="J29" i="1" s="1"/>
  <c r="K29" i="1" s="1"/>
  <c r="H30" i="1"/>
  <c r="J30" i="1" s="1"/>
  <c r="K30" i="1" s="1"/>
  <c r="H31" i="1"/>
  <c r="J31" i="1" s="1"/>
  <c r="K31" i="1" s="1"/>
  <c r="H32" i="1"/>
  <c r="J32" i="1" s="1"/>
  <c r="K32" i="1" s="1"/>
  <c r="H33" i="1"/>
  <c r="J33" i="1" s="1"/>
  <c r="K33" i="1" s="1"/>
  <c r="I23" i="1"/>
  <c r="I24" i="1"/>
  <c r="I25" i="1"/>
  <c r="I26" i="1"/>
  <c r="I27" i="1"/>
  <c r="I28" i="1"/>
  <c r="I29" i="1"/>
  <c r="I30" i="1"/>
  <c r="I31" i="1"/>
  <c r="I32" i="1"/>
  <c r="I33" i="1"/>
  <c r="D23" i="1"/>
  <c r="D24" i="1"/>
  <c r="D25" i="1"/>
  <c r="D26" i="1"/>
  <c r="D28" i="1"/>
  <c r="D29" i="1"/>
  <c r="D30" i="1"/>
  <c r="D31" i="1"/>
  <c r="D27" i="1"/>
  <c r="D33" i="1"/>
  <c r="D32" i="1"/>
  <c r="D46" i="1"/>
  <c r="I45" i="1"/>
  <c r="E49" i="1"/>
  <c r="E50" i="1"/>
  <c r="E51" i="1"/>
  <c r="E52" i="1"/>
  <c r="E53" i="1"/>
  <c r="E54" i="1"/>
  <c r="E55" i="1"/>
  <c r="E56" i="1"/>
  <c r="D47" i="1"/>
  <c r="E48" i="1"/>
  <c r="F49" i="1"/>
  <c r="F50" i="1"/>
  <c r="F51" i="1"/>
  <c r="F52" i="1"/>
  <c r="F53" i="1"/>
  <c r="F54" i="1"/>
  <c r="F55" i="1"/>
  <c r="F56" i="1"/>
  <c r="D48" i="1"/>
  <c r="E47" i="1"/>
  <c r="F48" i="1"/>
  <c r="G49" i="1"/>
  <c r="G50" i="1"/>
  <c r="G51" i="1"/>
  <c r="G52" i="1"/>
  <c r="G53" i="1"/>
  <c r="G54" i="1"/>
  <c r="G55" i="1"/>
  <c r="G56" i="1"/>
  <c r="D49" i="1"/>
  <c r="E46" i="1"/>
  <c r="F47" i="1"/>
  <c r="G48" i="1"/>
  <c r="H49" i="1"/>
  <c r="J49" i="1" s="1"/>
  <c r="K49" i="1" s="1"/>
  <c r="H50" i="1"/>
  <c r="J50" i="1" s="1"/>
  <c r="K50" i="1" s="1"/>
  <c r="H51" i="1"/>
  <c r="J51" i="1" s="1"/>
  <c r="K51" i="1" s="1"/>
  <c r="H52" i="1"/>
  <c r="J52" i="1" s="1"/>
  <c r="K52" i="1" s="1"/>
  <c r="H53" i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E45" i="1"/>
  <c r="F46" i="1"/>
  <c r="G47" i="1"/>
  <c r="H48" i="1"/>
  <c r="J48" i="1" s="1"/>
  <c r="K48" i="1" s="1"/>
  <c r="I49" i="1"/>
  <c r="I50" i="1"/>
  <c r="I51" i="1"/>
  <c r="I52" i="1"/>
  <c r="I53" i="1"/>
  <c r="I54" i="1"/>
  <c r="I55" i="1"/>
  <c r="I56" i="1"/>
  <c r="F45" i="1"/>
  <c r="G46" i="1"/>
  <c r="H47" i="1"/>
  <c r="J47" i="1" s="1"/>
  <c r="K47" i="1" s="1"/>
  <c r="I48" i="1"/>
  <c r="G45" i="1"/>
  <c r="H46" i="1"/>
  <c r="J46" i="1" s="1"/>
  <c r="K46" i="1" s="1"/>
  <c r="I47" i="1"/>
  <c r="D45" i="1"/>
  <c r="I46" i="1"/>
  <c r="D55" i="1"/>
  <c r="D56" i="1"/>
  <c r="D50" i="1"/>
  <c r="D51" i="1"/>
  <c r="D52" i="1"/>
  <c r="D53" i="1"/>
  <c r="H45" i="1"/>
  <c r="J45" i="1" s="1"/>
  <c r="K45" i="1" s="1"/>
  <c r="D54" i="1"/>
  <c r="D252" i="1"/>
  <c r="E99" i="1"/>
  <c r="F173" i="1"/>
  <c r="F96" i="1"/>
  <c r="H172" i="1"/>
  <c r="J172" i="1" s="1"/>
  <c r="K172" i="1" s="1"/>
  <c r="D94" i="1"/>
  <c r="G251" i="1"/>
  <c r="F41" i="1"/>
  <c r="E171" i="1"/>
  <c r="E42" i="1"/>
  <c r="G96" i="1"/>
  <c r="F60" i="1"/>
  <c r="F135" i="1"/>
  <c r="F93" i="1"/>
  <c r="I97" i="1"/>
  <c r="G39" i="1"/>
  <c r="F95" i="1"/>
  <c r="F21" i="1"/>
  <c r="D255" i="1"/>
  <c r="G291" i="1"/>
  <c r="E286" i="1"/>
  <c r="D290" i="1"/>
  <c r="D286" i="1"/>
  <c r="G292" i="1"/>
  <c r="G288" i="1"/>
  <c r="H287" i="1"/>
  <c r="J287" i="1" s="1"/>
  <c r="K287" i="1" s="1"/>
  <c r="I292" i="1"/>
  <c r="I288" i="1"/>
  <c r="H292" i="1"/>
  <c r="J292" i="1" s="1"/>
  <c r="K292" i="1" s="1"/>
  <c r="H288" i="1"/>
  <c r="J288" i="1" s="1"/>
  <c r="K288" i="1" s="1"/>
  <c r="E291" i="1"/>
  <c r="E287" i="1"/>
  <c r="I255" i="1"/>
  <c r="H293" i="1"/>
  <c r="J293" i="1" s="1"/>
  <c r="K293" i="1" s="1"/>
  <c r="F292" i="1"/>
  <c r="D291" i="1"/>
  <c r="H289" i="1"/>
  <c r="J289" i="1" s="1"/>
  <c r="K289" i="1" s="1"/>
  <c r="F288" i="1"/>
  <c r="D287" i="1"/>
  <c r="H255" i="1"/>
  <c r="J255" i="1" s="1"/>
  <c r="K255" i="1" s="1"/>
  <c r="G293" i="1"/>
  <c r="E292" i="1"/>
  <c r="I290" i="1"/>
  <c r="G289" i="1"/>
  <c r="E288" i="1"/>
  <c r="I286" i="1"/>
  <c r="G255" i="1"/>
  <c r="F293" i="1"/>
  <c r="D292" i="1"/>
  <c r="H290" i="1"/>
  <c r="J290" i="1" s="1"/>
  <c r="K290" i="1" s="1"/>
  <c r="F289" i="1"/>
  <c r="D288" i="1"/>
  <c r="H286" i="1"/>
  <c r="J286" i="1" s="1"/>
  <c r="K286" i="1" s="1"/>
  <c r="F255" i="1"/>
  <c r="E293" i="1"/>
  <c r="I291" i="1"/>
  <c r="G290" i="1"/>
  <c r="E289" i="1"/>
  <c r="I287" i="1"/>
  <c r="G286" i="1"/>
  <c r="E255" i="1"/>
  <c r="D293" i="1"/>
  <c r="H291" i="1"/>
  <c r="J291" i="1" s="1"/>
  <c r="K291" i="1" s="1"/>
  <c r="F290" i="1"/>
  <c r="D289" i="1"/>
  <c r="F286" i="1"/>
  <c r="E290" i="1"/>
  <c r="G287" i="1"/>
  <c r="F291" i="1"/>
  <c r="F287" i="1"/>
  <c r="I293" i="1"/>
  <c r="I289" i="1"/>
  <c r="G98" i="1"/>
  <c r="E136" i="1"/>
  <c r="F37" i="1"/>
  <c r="G37" i="1"/>
  <c r="G41" i="1"/>
  <c r="F35" i="1"/>
  <c r="G175" i="1"/>
  <c r="H22" i="1"/>
  <c r="J22" i="1" s="1"/>
  <c r="K22" i="1" s="1"/>
  <c r="I130" i="1"/>
  <c r="H169" i="1"/>
  <c r="J169" i="1" s="1"/>
  <c r="K169" i="1" s="1"/>
  <c r="E21" i="1"/>
  <c r="I93" i="1"/>
  <c r="D21" i="1"/>
  <c r="H37" i="1"/>
  <c r="J37" i="1" s="1"/>
  <c r="K37" i="1" s="1"/>
  <c r="D245" i="1"/>
  <c r="E214" i="1"/>
  <c r="E166" i="1"/>
  <c r="E132" i="1"/>
  <c r="E40" i="1"/>
  <c r="I34" i="1"/>
  <c r="H43" i="1"/>
  <c r="J43" i="1" s="1"/>
  <c r="K43" i="1" s="1"/>
  <c r="D42" i="1"/>
  <c r="H36" i="1"/>
  <c r="J36" i="1" s="1"/>
  <c r="K36" i="1" s="1"/>
  <c r="F36" i="1"/>
  <c r="E249" i="1"/>
  <c r="I137" i="1"/>
  <c r="I36" i="1"/>
  <c r="G34" i="1"/>
  <c r="I136" i="1"/>
  <c r="G130" i="1"/>
  <c r="F249" i="1"/>
  <c r="E35" i="1"/>
  <c r="F34" i="1"/>
  <c r="D244" i="1"/>
  <c r="D35" i="1"/>
  <c r="I254" i="1"/>
  <c r="D215" i="1"/>
  <c r="D44" i="1"/>
  <c r="E215" i="1"/>
  <c r="E44" i="1"/>
  <c r="D254" i="1"/>
  <c r="F215" i="1"/>
  <c r="F44" i="1"/>
  <c r="E254" i="1"/>
  <c r="G215" i="1"/>
  <c r="G44" i="1"/>
  <c r="F254" i="1"/>
  <c r="H215" i="1"/>
  <c r="J215" i="1" s="1"/>
  <c r="K215" i="1" s="1"/>
  <c r="H44" i="1"/>
  <c r="J44" i="1" s="1"/>
  <c r="K44" i="1" s="1"/>
  <c r="G254" i="1"/>
  <c r="I215" i="1"/>
  <c r="I44" i="1"/>
  <c r="H254" i="1"/>
  <c r="J254" i="1" s="1"/>
  <c r="K254" i="1" s="1"/>
  <c r="H96" i="1"/>
  <c r="J96" i="1" s="1"/>
  <c r="K96" i="1" s="1"/>
  <c r="E216" i="1"/>
  <c r="G22" i="1"/>
  <c r="F213" i="1"/>
  <c r="H138" i="1"/>
  <c r="J138" i="1" s="1"/>
  <c r="K138" i="1" s="1"/>
  <c r="I247" i="1"/>
  <c r="I21" i="1"/>
  <c r="H137" i="1"/>
  <c r="J137" i="1" s="1"/>
  <c r="K137" i="1" s="1"/>
  <c r="G167" i="1"/>
  <c r="G35" i="1"/>
  <c r="E169" i="1"/>
  <c r="F175" i="1"/>
  <c r="G93" i="1"/>
  <c r="E167" i="1"/>
  <c r="I169" i="1"/>
  <c r="D135" i="1"/>
  <c r="E37" i="1"/>
  <c r="I131" i="1"/>
  <c r="D134" i="1"/>
  <c r="G43" i="1"/>
  <c r="G216" i="1"/>
  <c r="I251" i="1"/>
  <c r="G99" i="1"/>
  <c r="I171" i="1"/>
  <c r="E43" i="1"/>
  <c r="D177" i="1"/>
  <c r="I38" i="1"/>
  <c r="E174" i="1"/>
  <c r="H21" i="1"/>
  <c r="J21" i="1" s="1"/>
  <c r="K21" i="1" s="1"/>
  <c r="E39" i="1"/>
  <c r="F248" i="1"/>
  <c r="G131" i="1"/>
  <c r="E177" i="1"/>
  <c r="H60" i="1"/>
  <c r="J60" i="1" s="1"/>
  <c r="K60" i="1" s="1"/>
  <c r="F166" i="1"/>
  <c r="E176" i="1"/>
  <c r="D174" i="1"/>
  <c r="D36" i="1"/>
  <c r="F94" i="1"/>
  <c r="G40" i="1"/>
  <c r="G249" i="1"/>
  <c r="F167" i="1"/>
  <c r="D175" i="1"/>
  <c r="E60" i="1"/>
  <c r="I94" i="1"/>
  <c r="I133" i="1"/>
  <c r="F38" i="1"/>
  <c r="G171" i="1"/>
  <c r="F97" i="1"/>
  <c r="E38" i="1"/>
  <c r="I37" i="1"/>
  <c r="G250" i="1"/>
  <c r="G138" i="1"/>
  <c r="D22" i="1"/>
  <c r="F42" i="1"/>
  <c r="G133" i="1"/>
  <c r="I253" i="1"/>
  <c r="H171" i="1"/>
  <c r="J171" i="1" s="1"/>
  <c r="K171" i="1" s="1"/>
  <c r="E97" i="1"/>
  <c r="G172" i="1"/>
  <c r="I134" i="1"/>
  <c r="F168" i="1"/>
  <c r="H130" i="1"/>
  <c r="J130" i="1" s="1"/>
  <c r="K130" i="1" s="1"/>
  <c r="F39" i="1"/>
  <c r="E135" i="1"/>
  <c r="G248" i="1"/>
  <c r="E138" i="1"/>
  <c r="I244" i="1"/>
  <c r="F171" i="1"/>
  <c r="I138" i="1"/>
  <c r="H253" i="1"/>
  <c r="J253" i="1" s="1"/>
  <c r="K253" i="1" s="1"/>
  <c r="I42" i="1"/>
  <c r="G213" i="1"/>
  <c r="D136" i="1"/>
  <c r="I168" i="1"/>
  <c r="H39" i="1"/>
  <c r="J39" i="1" s="1"/>
  <c r="K39" i="1" s="1"/>
  <c r="D216" i="1"/>
  <c r="H97" i="1"/>
  <c r="J97" i="1" s="1"/>
  <c r="K97" i="1" s="1"/>
  <c r="I40" i="1"/>
  <c r="I95" i="1"/>
  <c r="D169" i="1"/>
  <c r="H99" i="1"/>
  <c r="J99" i="1" s="1"/>
  <c r="K99" i="1" s="1"/>
  <c r="D37" i="1"/>
  <c r="E170" i="1"/>
  <c r="D131" i="1"/>
  <c r="G252" i="1"/>
  <c r="F244" i="1"/>
  <c r="H175" i="1"/>
  <c r="J175" i="1" s="1"/>
  <c r="K175" i="1" s="1"/>
  <c r="F131" i="1"/>
  <c r="I172" i="1"/>
  <c r="H42" i="1"/>
  <c r="J42" i="1" s="1"/>
  <c r="K42" i="1" s="1"/>
  <c r="D166" i="1"/>
  <c r="H245" i="1"/>
  <c r="J245" i="1" s="1"/>
  <c r="K245" i="1" s="1"/>
  <c r="E245" i="1"/>
  <c r="E41" i="1"/>
  <c r="G95" i="1"/>
  <c r="H247" i="1"/>
  <c r="J247" i="1" s="1"/>
  <c r="K247" i="1" s="1"/>
  <c r="F40" i="1"/>
  <c r="E248" i="1"/>
  <c r="I98" i="1"/>
  <c r="I135" i="1"/>
  <c r="D95" i="1"/>
  <c r="I170" i="1"/>
  <c r="G173" i="1"/>
  <c r="E96" i="1"/>
  <c r="H95" i="1"/>
  <c r="J95" i="1" s="1"/>
  <c r="K95" i="1" s="1"/>
  <c r="H174" i="1"/>
  <c r="J174" i="1" s="1"/>
  <c r="K174" i="1" s="1"/>
  <c r="I167" i="1"/>
  <c r="F247" i="1"/>
  <c r="D39" i="1"/>
  <c r="H131" i="1"/>
  <c r="J131" i="1" s="1"/>
  <c r="K131" i="1" s="1"/>
  <c r="F136" i="1"/>
  <c r="I214" i="1"/>
  <c r="G136" i="1"/>
  <c r="H250" i="1"/>
  <c r="J250" i="1" s="1"/>
  <c r="K250" i="1" s="1"/>
  <c r="I216" i="1"/>
  <c r="G60" i="1"/>
  <c r="F174" i="1"/>
  <c r="H34" i="1"/>
  <c r="J34" i="1" s="1"/>
  <c r="K34" i="1" s="1"/>
  <c r="D34" i="1"/>
  <c r="F134" i="1"/>
  <c r="G247" i="1"/>
  <c r="E34" i="1"/>
  <c r="D171" i="1"/>
  <c r="I248" i="1"/>
  <c r="H167" i="1"/>
  <c r="J167" i="1" s="1"/>
  <c r="K167" i="1" s="1"/>
  <c r="F245" i="1"/>
  <c r="E172" i="1"/>
  <c r="G137" i="1"/>
  <c r="F246" i="1"/>
  <c r="I43" i="1"/>
  <c r="H38" i="1"/>
  <c r="J38" i="1" s="1"/>
  <c r="K38" i="1" s="1"/>
  <c r="F132" i="1"/>
  <c r="G36" i="1"/>
  <c r="F133" i="1"/>
  <c r="G94" i="1"/>
  <c r="G246" i="1"/>
  <c r="H35" i="1"/>
  <c r="J35" i="1" s="1"/>
  <c r="K35" i="1" s="1"/>
  <c r="H17" i="1"/>
  <c r="D97" i="1"/>
  <c r="G166" i="1"/>
  <c r="H248" i="1"/>
  <c r="J248" i="1" s="1"/>
  <c r="K248" i="1" s="1"/>
  <c r="G21" i="1"/>
  <c r="E175" i="1"/>
  <c r="G42" i="1"/>
  <c r="I132" i="1"/>
  <c r="F170" i="1"/>
  <c r="G244" i="1"/>
  <c r="I175" i="1"/>
  <c r="I250" i="1"/>
  <c r="E131" i="1"/>
  <c r="G177" i="1"/>
  <c r="G253" i="1"/>
  <c r="G174" i="1"/>
  <c r="I246" i="1"/>
  <c r="E251" i="1"/>
  <c r="E244" i="1"/>
  <c r="D96" i="1"/>
  <c r="E250" i="1"/>
  <c r="D41" i="1"/>
  <c r="E98" i="1"/>
  <c r="E133" i="1"/>
  <c r="E36" i="1"/>
  <c r="G97" i="1"/>
  <c r="G135" i="1"/>
  <c r="I173" i="1"/>
  <c r="E253" i="1"/>
  <c r="H134" i="1"/>
  <c r="J134" i="1" s="1"/>
  <c r="K134" i="1" s="1"/>
  <c r="D172" i="1"/>
  <c r="D213" i="1"/>
  <c r="F253" i="1"/>
  <c r="G245" i="1"/>
  <c r="D176" i="1"/>
  <c r="H177" i="1"/>
  <c r="J177" i="1" s="1"/>
  <c r="K177" i="1" s="1"/>
  <c r="E252" i="1"/>
  <c r="H93" i="1"/>
  <c r="J93" i="1" s="1"/>
  <c r="K93" i="1" s="1"/>
  <c r="G132" i="1"/>
  <c r="I177" i="1"/>
  <c r="D251" i="1"/>
  <c r="H132" i="1"/>
  <c r="J132" i="1" s="1"/>
  <c r="K132" i="1" s="1"/>
  <c r="D250" i="1"/>
  <c r="D98" i="1"/>
  <c r="F251" i="1"/>
  <c r="D43" i="1"/>
  <c r="D168" i="1"/>
  <c r="G214" i="1"/>
  <c r="I39" i="1"/>
  <c r="E137" i="1"/>
  <c r="G176" i="1"/>
  <c r="F137" i="1"/>
  <c r="F177" i="1"/>
  <c r="H216" i="1"/>
  <c r="J216" i="1" s="1"/>
  <c r="K216" i="1" s="1"/>
  <c r="G170" i="1"/>
  <c r="E247" i="1"/>
  <c r="H170" i="1"/>
  <c r="J170" i="1" s="1"/>
  <c r="K170" i="1" s="1"/>
  <c r="F22" i="1"/>
  <c r="E94" i="1"/>
  <c r="I99" i="1"/>
  <c r="H173" i="1"/>
  <c r="J173" i="1" s="1"/>
  <c r="K173" i="1" s="1"/>
  <c r="F250" i="1"/>
  <c r="D60" i="1"/>
  <c r="G168" i="1"/>
  <c r="D246" i="1"/>
  <c r="G169" i="1"/>
  <c r="D247" i="1"/>
  <c r="H135" i="1"/>
  <c r="J135" i="1" s="1"/>
  <c r="K135" i="1" s="1"/>
  <c r="D173" i="1"/>
  <c r="E213" i="1"/>
  <c r="I41" i="1"/>
  <c r="E168" i="1"/>
  <c r="I60" i="1"/>
  <c r="H214" i="1"/>
  <c r="J214" i="1" s="1"/>
  <c r="K214" i="1" s="1"/>
  <c r="I35" i="1"/>
  <c r="H136" i="1"/>
  <c r="J136" i="1" s="1"/>
  <c r="K136" i="1" s="1"/>
  <c r="D167" i="1"/>
  <c r="G38" i="1"/>
  <c r="F216" i="1"/>
  <c r="I22" i="1"/>
  <c r="H94" i="1"/>
  <c r="J94" i="1" s="1"/>
  <c r="K94" i="1" s="1"/>
  <c r="D99" i="1"/>
  <c r="D170" i="1"/>
  <c r="H252" i="1"/>
  <c r="J252" i="1" s="1"/>
  <c r="K252" i="1" s="1"/>
  <c r="I252" i="1"/>
  <c r="E22" i="1"/>
  <c r="D133" i="1"/>
  <c r="F172" i="1"/>
  <c r="F214" i="1"/>
  <c r="D38" i="1"/>
  <c r="E93" i="1"/>
  <c r="G134" i="1"/>
  <c r="I176" i="1"/>
  <c r="D249" i="1"/>
  <c r="H40" i="1"/>
  <c r="J40" i="1" s="1"/>
  <c r="K40" i="1" s="1"/>
  <c r="F98" i="1"/>
  <c r="D130" i="1"/>
  <c r="H166" i="1"/>
  <c r="J166" i="1" s="1"/>
  <c r="K166" i="1" s="1"/>
  <c r="H249" i="1"/>
  <c r="J249" i="1" s="1"/>
  <c r="K249" i="1" s="1"/>
  <c r="I174" i="1"/>
  <c r="E246" i="1"/>
  <c r="F130" i="1"/>
  <c r="D138" i="1"/>
  <c r="H176" i="1"/>
  <c r="J176" i="1" s="1"/>
  <c r="K176" i="1" s="1"/>
  <c r="D248" i="1"/>
  <c r="H98" i="1"/>
  <c r="J98" i="1" s="1"/>
  <c r="K98" i="1" s="1"/>
  <c r="H246" i="1"/>
  <c r="J246" i="1" s="1"/>
  <c r="K246" i="1" s="1"/>
  <c r="H41" i="1"/>
  <c r="J41" i="1" s="1"/>
  <c r="K41" i="1" s="1"/>
  <c r="I96" i="1"/>
  <c r="E173" i="1"/>
  <c r="H213" i="1"/>
  <c r="J213" i="1" s="1"/>
  <c r="K213" i="1" s="1"/>
  <c r="I213" i="1"/>
  <c r="F99" i="1"/>
  <c r="D93" i="1"/>
  <c r="D137" i="1"/>
  <c r="F176" i="1"/>
  <c r="H244" i="1"/>
  <c r="J244" i="1" s="1"/>
  <c r="K244" i="1" s="1"/>
  <c r="E134" i="1"/>
  <c r="I245" i="1"/>
  <c r="D40" i="1"/>
  <c r="E95" i="1"/>
  <c r="F138" i="1"/>
  <c r="D253" i="1"/>
  <c r="F43" i="1"/>
  <c r="H133" i="1"/>
  <c r="J133" i="1" s="1"/>
  <c r="K133" i="1" s="1"/>
  <c r="F169" i="1"/>
  <c r="F252" i="1"/>
  <c r="E130" i="1"/>
  <c r="I166" i="1"/>
  <c r="I249" i="1"/>
  <c r="D132" i="1"/>
  <c r="H168" i="1"/>
  <c r="J168" i="1" s="1"/>
  <c r="K168" i="1" s="1"/>
  <c r="D214" i="1"/>
  <c r="H251" i="1"/>
  <c r="J251" i="1" s="1"/>
  <c r="K251" i="1" s="1"/>
  <c r="J25" i="1" l="1"/>
  <c r="K25" i="1" s="1"/>
</calcChain>
</file>

<file path=xl/sharedStrings.xml><?xml version="1.0" encoding="utf-8"?>
<sst xmlns="http://schemas.openxmlformats.org/spreadsheetml/2006/main" count="49" uniqueCount="39">
  <si>
    <t>Datum</t>
  </si>
  <si>
    <t>Sign.</t>
  </si>
  <si>
    <t>Framlopp</t>
  </si>
  <si>
    <t>Retur</t>
  </si>
  <si>
    <t>Rumstemp</t>
  </si>
  <si>
    <t>Delta t</t>
  </si>
  <si>
    <t>F kof</t>
  </si>
  <si>
    <t>gp</t>
  </si>
  <si>
    <t xml:space="preserve">Nya omräkn. värde enl. EN442 </t>
  </si>
  <si>
    <t>MP</t>
  </si>
  <si>
    <t>MPC</t>
  </si>
  <si>
    <t>MP2</t>
  </si>
  <si>
    <t>PKP(21)</t>
  </si>
  <si>
    <t>MP2C2</t>
  </si>
  <si>
    <t>MP4</t>
  </si>
  <si>
    <t>MP4C</t>
  </si>
  <si>
    <t>MP3C</t>
  </si>
  <si>
    <t>MP3</t>
  </si>
  <si>
    <t>Kt</t>
  </si>
  <si>
    <t>b</t>
  </si>
  <si>
    <t>c0</t>
  </si>
  <si>
    <t>c1</t>
  </si>
  <si>
    <t>längdefak</t>
  </si>
  <si>
    <t>grader C</t>
  </si>
  <si>
    <t>Värmeavgivning enl. EN442  Watt</t>
  </si>
  <si>
    <t>*) effekt enl ISO</t>
  </si>
  <si>
    <t>Omräkningsfaktor f</t>
  </si>
  <si>
    <t xml:space="preserve"> </t>
  </si>
  <si>
    <t>Rum</t>
  </si>
  <si>
    <t xml:space="preserve">Höjd </t>
  </si>
  <si>
    <t>Längd</t>
  </si>
  <si>
    <t>Panelradiator TYP</t>
  </si>
  <si>
    <t>mm</t>
  </si>
  <si>
    <t>MP2C</t>
  </si>
  <si>
    <t>MP3 *</t>
  </si>
  <si>
    <t>MP4 *</t>
  </si>
  <si>
    <t>MP4C *</t>
  </si>
  <si>
    <t>Ända värdena i de tre gula rutona nedan</t>
  </si>
  <si>
    <t xml:space="preserve">(specialanpassad radiator se längre ned)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</si>
</sst>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"/>
    <numFmt numFmtId="166" formatCode="0.0000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4"/>
      <color theme="5"/>
      <name val="Arial"/>
      <family val="2"/>
    </font>
    <font>
      <b/>
      <sz val="10"/>
      <color theme="5"/>
      <name val="Arial"/>
      <family val="2"/>
    </font>
    <font>
      <b/>
      <sz val="26"/>
      <color theme="5"/>
      <name val="Arial"/>
      <family val="2"/>
    </font>
    <font>
      <sz val="10"/>
      <color theme="5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0" fillId="2" borderId="0" xfId="0" applyFill="1"/>
    <xf numFmtId="164" fontId="0" fillId="0" borderId="0" xfId="0" applyNumberFormat="1" applyBorder="1"/>
    <xf numFmtId="165" fontId="0" fillId="0" borderId="0" xfId="0" applyNumberFormat="1" applyBorder="1"/>
    <xf numFmtId="0" fontId="2" fillId="0" borderId="0" xfId="0" applyFont="1"/>
    <xf numFmtId="164" fontId="0" fillId="0" borderId="1" xfId="0" applyNumberFormat="1" applyBorder="1"/>
    <xf numFmtId="165" fontId="0" fillId="0" borderId="1" xfId="0" applyNumberFormat="1" applyBorder="1"/>
    <xf numFmtId="166" fontId="0" fillId="0" borderId="0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Fill="1" applyBorder="1"/>
    <xf numFmtId="166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1" fillId="0" borderId="3" xfId="0" applyFont="1" applyBorder="1"/>
    <xf numFmtId="0" fontId="5" fillId="0" borderId="6" xfId="0" applyFont="1" applyBorder="1" applyAlignment="1">
      <alignment horizontal="center"/>
    </xf>
    <xf numFmtId="0" fontId="1" fillId="0" borderId="4" xfId="0" applyFont="1" applyBorder="1"/>
    <xf numFmtId="0" fontId="5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textRotation="90"/>
    </xf>
    <xf numFmtId="0" fontId="7" fillId="4" borderId="9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textRotation="90"/>
    </xf>
    <xf numFmtId="0" fontId="7" fillId="0" borderId="0" xfId="0" applyFont="1"/>
    <xf numFmtId="0" fontId="16" fillId="0" borderId="0" xfId="0" applyFont="1"/>
    <xf numFmtId="0" fontId="16" fillId="0" borderId="0" xfId="0" applyFont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6" fillId="3" borderId="0" xfId="0" applyFont="1" applyFill="1"/>
    <xf numFmtId="0" fontId="1" fillId="5" borderId="0" xfId="0" applyFont="1" applyFill="1"/>
    <xf numFmtId="0" fontId="16" fillId="5" borderId="0" xfId="0" applyFont="1" applyFill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 textRotation="90"/>
    </xf>
    <xf numFmtId="0" fontId="15" fillId="0" borderId="6" xfId="0" applyFont="1" applyFill="1" applyBorder="1" applyAlignment="1">
      <alignment horizontal="center" vertical="center" textRotation="90"/>
    </xf>
    <xf numFmtId="0" fontId="15" fillId="0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1"/>
  <sheetViews>
    <sheetView tabSelected="1" topLeftCell="B12" workbookViewId="0">
      <pane xSplit="1" ySplit="9" topLeftCell="C21" activePane="bottomRight" state="frozen"/>
      <selection activeCell="B12" sqref="B12"/>
      <selection pane="topRight" activeCell="C12" sqref="C12"/>
      <selection pane="bottomLeft" activeCell="B21" sqref="B21"/>
      <selection pane="bottomRight" activeCell="D15" sqref="D15"/>
    </sheetView>
  </sheetViews>
  <sheetFormatPr defaultRowHeight="15" x14ac:dyDescent="0.25"/>
  <cols>
    <col min="1" max="1" width="4" hidden="1" customWidth="1"/>
    <col min="2" max="2" width="6.5703125" style="1" customWidth="1"/>
    <col min="3" max="3" width="11.85546875" style="1" customWidth="1"/>
    <col min="4" max="4" width="9.28515625" style="1" bestFit="1" customWidth="1"/>
    <col min="5" max="8" width="9.28515625" bestFit="1" customWidth="1"/>
    <col min="9" max="9" width="11.85546875" bestFit="1" customWidth="1"/>
    <col min="10" max="11" width="9.28515625" bestFit="1" customWidth="1"/>
    <col min="12" max="12" width="11.85546875" bestFit="1" customWidth="1"/>
    <col min="13" max="13" width="9.28515625" bestFit="1" customWidth="1"/>
    <col min="257" max="257" width="0.42578125" customWidth="1"/>
    <col min="258" max="258" width="12.5703125" bestFit="1" customWidth="1"/>
    <col min="259" max="264" width="9.28515625" bestFit="1" customWidth="1"/>
    <col min="265" max="265" width="11.85546875" bestFit="1" customWidth="1"/>
    <col min="266" max="267" width="9.28515625" bestFit="1" customWidth="1"/>
    <col min="268" max="268" width="11.85546875" bestFit="1" customWidth="1"/>
    <col min="269" max="269" width="9.28515625" bestFit="1" customWidth="1"/>
    <col min="513" max="513" width="0.42578125" customWidth="1"/>
    <col min="514" max="514" width="12.5703125" bestFit="1" customWidth="1"/>
    <col min="515" max="520" width="9.28515625" bestFit="1" customWidth="1"/>
    <col min="521" max="521" width="11.85546875" bestFit="1" customWidth="1"/>
    <col min="522" max="523" width="9.28515625" bestFit="1" customWidth="1"/>
    <col min="524" max="524" width="11.85546875" bestFit="1" customWidth="1"/>
    <col min="525" max="525" width="9.28515625" bestFit="1" customWidth="1"/>
    <col min="769" max="769" width="0.42578125" customWidth="1"/>
    <col min="770" max="770" width="12.5703125" bestFit="1" customWidth="1"/>
    <col min="771" max="776" width="9.28515625" bestFit="1" customWidth="1"/>
    <col min="777" max="777" width="11.85546875" bestFit="1" customWidth="1"/>
    <col min="778" max="779" width="9.28515625" bestFit="1" customWidth="1"/>
    <col min="780" max="780" width="11.85546875" bestFit="1" customWidth="1"/>
    <col min="781" max="781" width="9.28515625" bestFit="1" customWidth="1"/>
    <col min="1025" max="1025" width="0.42578125" customWidth="1"/>
    <col min="1026" max="1026" width="12.5703125" bestFit="1" customWidth="1"/>
    <col min="1027" max="1032" width="9.28515625" bestFit="1" customWidth="1"/>
    <col min="1033" max="1033" width="11.85546875" bestFit="1" customWidth="1"/>
    <col min="1034" max="1035" width="9.28515625" bestFit="1" customWidth="1"/>
    <col min="1036" max="1036" width="11.85546875" bestFit="1" customWidth="1"/>
    <col min="1037" max="1037" width="9.28515625" bestFit="1" customWidth="1"/>
    <col min="1281" max="1281" width="0.42578125" customWidth="1"/>
    <col min="1282" max="1282" width="12.5703125" bestFit="1" customWidth="1"/>
    <col min="1283" max="1288" width="9.28515625" bestFit="1" customWidth="1"/>
    <col min="1289" max="1289" width="11.85546875" bestFit="1" customWidth="1"/>
    <col min="1290" max="1291" width="9.28515625" bestFit="1" customWidth="1"/>
    <col min="1292" max="1292" width="11.85546875" bestFit="1" customWidth="1"/>
    <col min="1293" max="1293" width="9.28515625" bestFit="1" customWidth="1"/>
    <col min="1537" max="1537" width="0.42578125" customWidth="1"/>
    <col min="1538" max="1538" width="12.5703125" bestFit="1" customWidth="1"/>
    <col min="1539" max="1544" width="9.28515625" bestFit="1" customWidth="1"/>
    <col min="1545" max="1545" width="11.85546875" bestFit="1" customWidth="1"/>
    <col min="1546" max="1547" width="9.28515625" bestFit="1" customWidth="1"/>
    <col min="1548" max="1548" width="11.85546875" bestFit="1" customWidth="1"/>
    <col min="1549" max="1549" width="9.28515625" bestFit="1" customWidth="1"/>
    <col min="1793" max="1793" width="0.42578125" customWidth="1"/>
    <col min="1794" max="1794" width="12.5703125" bestFit="1" customWidth="1"/>
    <col min="1795" max="1800" width="9.28515625" bestFit="1" customWidth="1"/>
    <col min="1801" max="1801" width="11.85546875" bestFit="1" customWidth="1"/>
    <col min="1802" max="1803" width="9.28515625" bestFit="1" customWidth="1"/>
    <col min="1804" max="1804" width="11.85546875" bestFit="1" customWidth="1"/>
    <col min="1805" max="1805" width="9.28515625" bestFit="1" customWidth="1"/>
    <col min="2049" max="2049" width="0.42578125" customWidth="1"/>
    <col min="2050" max="2050" width="12.5703125" bestFit="1" customWidth="1"/>
    <col min="2051" max="2056" width="9.28515625" bestFit="1" customWidth="1"/>
    <col min="2057" max="2057" width="11.85546875" bestFit="1" customWidth="1"/>
    <col min="2058" max="2059" width="9.28515625" bestFit="1" customWidth="1"/>
    <col min="2060" max="2060" width="11.85546875" bestFit="1" customWidth="1"/>
    <col min="2061" max="2061" width="9.28515625" bestFit="1" customWidth="1"/>
    <col min="2305" max="2305" width="0.42578125" customWidth="1"/>
    <col min="2306" max="2306" width="12.5703125" bestFit="1" customWidth="1"/>
    <col min="2307" max="2312" width="9.28515625" bestFit="1" customWidth="1"/>
    <col min="2313" max="2313" width="11.85546875" bestFit="1" customWidth="1"/>
    <col min="2314" max="2315" width="9.28515625" bestFit="1" customWidth="1"/>
    <col min="2316" max="2316" width="11.85546875" bestFit="1" customWidth="1"/>
    <col min="2317" max="2317" width="9.28515625" bestFit="1" customWidth="1"/>
    <col min="2561" max="2561" width="0.42578125" customWidth="1"/>
    <col min="2562" max="2562" width="12.5703125" bestFit="1" customWidth="1"/>
    <col min="2563" max="2568" width="9.28515625" bestFit="1" customWidth="1"/>
    <col min="2569" max="2569" width="11.85546875" bestFit="1" customWidth="1"/>
    <col min="2570" max="2571" width="9.28515625" bestFit="1" customWidth="1"/>
    <col min="2572" max="2572" width="11.85546875" bestFit="1" customWidth="1"/>
    <col min="2573" max="2573" width="9.28515625" bestFit="1" customWidth="1"/>
    <col min="2817" max="2817" width="0.42578125" customWidth="1"/>
    <col min="2818" max="2818" width="12.5703125" bestFit="1" customWidth="1"/>
    <col min="2819" max="2824" width="9.28515625" bestFit="1" customWidth="1"/>
    <col min="2825" max="2825" width="11.85546875" bestFit="1" customWidth="1"/>
    <col min="2826" max="2827" width="9.28515625" bestFit="1" customWidth="1"/>
    <col min="2828" max="2828" width="11.85546875" bestFit="1" customWidth="1"/>
    <col min="2829" max="2829" width="9.28515625" bestFit="1" customWidth="1"/>
    <col min="3073" max="3073" width="0.42578125" customWidth="1"/>
    <col min="3074" max="3074" width="12.5703125" bestFit="1" customWidth="1"/>
    <col min="3075" max="3080" width="9.28515625" bestFit="1" customWidth="1"/>
    <col min="3081" max="3081" width="11.85546875" bestFit="1" customWidth="1"/>
    <col min="3082" max="3083" width="9.28515625" bestFit="1" customWidth="1"/>
    <col min="3084" max="3084" width="11.85546875" bestFit="1" customWidth="1"/>
    <col min="3085" max="3085" width="9.28515625" bestFit="1" customWidth="1"/>
    <col min="3329" max="3329" width="0.42578125" customWidth="1"/>
    <col min="3330" max="3330" width="12.5703125" bestFit="1" customWidth="1"/>
    <col min="3331" max="3336" width="9.28515625" bestFit="1" customWidth="1"/>
    <col min="3337" max="3337" width="11.85546875" bestFit="1" customWidth="1"/>
    <col min="3338" max="3339" width="9.28515625" bestFit="1" customWidth="1"/>
    <col min="3340" max="3340" width="11.85546875" bestFit="1" customWidth="1"/>
    <col min="3341" max="3341" width="9.28515625" bestFit="1" customWidth="1"/>
    <col min="3585" max="3585" width="0.42578125" customWidth="1"/>
    <col min="3586" max="3586" width="12.5703125" bestFit="1" customWidth="1"/>
    <col min="3587" max="3592" width="9.28515625" bestFit="1" customWidth="1"/>
    <col min="3593" max="3593" width="11.85546875" bestFit="1" customWidth="1"/>
    <col min="3594" max="3595" width="9.28515625" bestFit="1" customWidth="1"/>
    <col min="3596" max="3596" width="11.85546875" bestFit="1" customWidth="1"/>
    <col min="3597" max="3597" width="9.28515625" bestFit="1" customWidth="1"/>
    <col min="3841" max="3841" width="0.42578125" customWidth="1"/>
    <col min="3842" max="3842" width="12.5703125" bestFit="1" customWidth="1"/>
    <col min="3843" max="3848" width="9.28515625" bestFit="1" customWidth="1"/>
    <col min="3849" max="3849" width="11.85546875" bestFit="1" customWidth="1"/>
    <col min="3850" max="3851" width="9.28515625" bestFit="1" customWidth="1"/>
    <col min="3852" max="3852" width="11.85546875" bestFit="1" customWidth="1"/>
    <col min="3853" max="3853" width="9.28515625" bestFit="1" customWidth="1"/>
    <col min="4097" max="4097" width="0.42578125" customWidth="1"/>
    <col min="4098" max="4098" width="12.5703125" bestFit="1" customWidth="1"/>
    <col min="4099" max="4104" width="9.28515625" bestFit="1" customWidth="1"/>
    <col min="4105" max="4105" width="11.85546875" bestFit="1" customWidth="1"/>
    <col min="4106" max="4107" width="9.28515625" bestFit="1" customWidth="1"/>
    <col min="4108" max="4108" width="11.85546875" bestFit="1" customWidth="1"/>
    <col min="4109" max="4109" width="9.28515625" bestFit="1" customWidth="1"/>
    <col min="4353" max="4353" width="0.42578125" customWidth="1"/>
    <col min="4354" max="4354" width="12.5703125" bestFit="1" customWidth="1"/>
    <col min="4355" max="4360" width="9.28515625" bestFit="1" customWidth="1"/>
    <col min="4361" max="4361" width="11.85546875" bestFit="1" customWidth="1"/>
    <col min="4362" max="4363" width="9.28515625" bestFit="1" customWidth="1"/>
    <col min="4364" max="4364" width="11.85546875" bestFit="1" customWidth="1"/>
    <col min="4365" max="4365" width="9.28515625" bestFit="1" customWidth="1"/>
    <col min="4609" max="4609" width="0.42578125" customWidth="1"/>
    <col min="4610" max="4610" width="12.5703125" bestFit="1" customWidth="1"/>
    <col min="4611" max="4616" width="9.28515625" bestFit="1" customWidth="1"/>
    <col min="4617" max="4617" width="11.85546875" bestFit="1" customWidth="1"/>
    <col min="4618" max="4619" width="9.28515625" bestFit="1" customWidth="1"/>
    <col min="4620" max="4620" width="11.85546875" bestFit="1" customWidth="1"/>
    <col min="4621" max="4621" width="9.28515625" bestFit="1" customWidth="1"/>
    <col min="4865" max="4865" width="0.42578125" customWidth="1"/>
    <col min="4866" max="4866" width="12.5703125" bestFit="1" customWidth="1"/>
    <col min="4867" max="4872" width="9.28515625" bestFit="1" customWidth="1"/>
    <col min="4873" max="4873" width="11.85546875" bestFit="1" customWidth="1"/>
    <col min="4874" max="4875" width="9.28515625" bestFit="1" customWidth="1"/>
    <col min="4876" max="4876" width="11.85546875" bestFit="1" customWidth="1"/>
    <col min="4877" max="4877" width="9.28515625" bestFit="1" customWidth="1"/>
    <col min="5121" max="5121" width="0.42578125" customWidth="1"/>
    <col min="5122" max="5122" width="12.5703125" bestFit="1" customWidth="1"/>
    <col min="5123" max="5128" width="9.28515625" bestFit="1" customWidth="1"/>
    <col min="5129" max="5129" width="11.85546875" bestFit="1" customWidth="1"/>
    <col min="5130" max="5131" width="9.28515625" bestFit="1" customWidth="1"/>
    <col min="5132" max="5132" width="11.85546875" bestFit="1" customWidth="1"/>
    <col min="5133" max="5133" width="9.28515625" bestFit="1" customWidth="1"/>
    <col min="5377" max="5377" width="0.42578125" customWidth="1"/>
    <col min="5378" max="5378" width="12.5703125" bestFit="1" customWidth="1"/>
    <col min="5379" max="5384" width="9.28515625" bestFit="1" customWidth="1"/>
    <col min="5385" max="5385" width="11.85546875" bestFit="1" customWidth="1"/>
    <col min="5386" max="5387" width="9.28515625" bestFit="1" customWidth="1"/>
    <col min="5388" max="5388" width="11.85546875" bestFit="1" customWidth="1"/>
    <col min="5389" max="5389" width="9.28515625" bestFit="1" customWidth="1"/>
    <col min="5633" max="5633" width="0.42578125" customWidth="1"/>
    <col min="5634" max="5634" width="12.5703125" bestFit="1" customWidth="1"/>
    <col min="5635" max="5640" width="9.28515625" bestFit="1" customWidth="1"/>
    <col min="5641" max="5641" width="11.85546875" bestFit="1" customWidth="1"/>
    <col min="5642" max="5643" width="9.28515625" bestFit="1" customWidth="1"/>
    <col min="5644" max="5644" width="11.85546875" bestFit="1" customWidth="1"/>
    <col min="5645" max="5645" width="9.28515625" bestFit="1" customWidth="1"/>
    <col min="5889" max="5889" width="0.42578125" customWidth="1"/>
    <col min="5890" max="5890" width="12.5703125" bestFit="1" customWidth="1"/>
    <col min="5891" max="5896" width="9.28515625" bestFit="1" customWidth="1"/>
    <col min="5897" max="5897" width="11.85546875" bestFit="1" customWidth="1"/>
    <col min="5898" max="5899" width="9.28515625" bestFit="1" customWidth="1"/>
    <col min="5900" max="5900" width="11.85546875" bestFit="1" customWidth="1"/>
    <col min="5901" max="5901" width="9.28515625" bestFit="1" customWidth="1"/>
    <col min="6145" max="6145" width="0.42578125" customWidth="1"/>
    <col min="6146" max="6146" width="12.5703125" bestFit="1" customWidth="1"/>
    <col min="6147" max="6152" width="9.28515625" bestFit="1" customWidth="1"/>
    <col min="6153" max="6153" width="11.85546875" bestFit="1" customWidth="1"/>
    <col min="6154" max="6155" width="9.28515625" bestFit="1" customWidth="1"/>
    <col min="6156" max="6156" width="11.85546875" bestFit="1" customWidth="1"/>
    <col min="6157" max="6157" width="9.28515625" bestFit="1" customWidth="1"/>
    <col min="6401" max="6401" width="0.42578125" customWidth="1"/>
    <col min="6402" max="6402" width="12.5703125" bestFit="1" customWidth="1"/>
    <col min="6403" max="6408" width="9.28515625" bestFit="1" customWidth="1"/>
    <col min="6409" max="6409" width="11.85546875" bestFit="1" customWidth="1"/>
    <col min="6410" max="6411" width="9.28515625" bestFit="1" customWidth="1"/>
    <col min="6412" max="6412" width="11.85546875" bestFit="1" customWidth="1"/>
    <col min="6413" max="6413" width="9.28515625" bestFit="1" customWidth="1"/>
    <col min="6657" max="6657" width="0.42578125" customWidth="1"/>
    <col min="6658" max="6658" width="12.5703125" bestFit="1" customWidth="1"/>
    <col min="6659" max="6664" width="9.28515625" bestFit="1" customWidth="1"/>
    <col min="6665" max="6665" width="11.85546875" bestFit="1" customWidth="1"/>
    <col min="6666" max="6667" width="9.28515625" bestFit="1" customWidth="1"/>
    <col min="6668" max="6668" width="11.85546875" bestFit="1" customWidth="1"/>
    <col min="6669" max="6669" width="9.28515625" bestFit="1" customWidth="1"/>
    <col min="6913" max="6913" width="0.42578125" customWidth="1"/>
    <col min="6914" max="6914" width="12.5703125" bestFit="1" customWidth="1"/>
    <col min="6915" max="6920" width="9.28515625" bestFit="1" customWidth="1"/>
    <col min="6921" max="6921" width="11.85546875" bestFit="1" customWidth="1"/>
    <col min="6922" max="6923" width="9.28515625" bestFit="1" customWidth="1"/>
    <col min="6924" max="6924" width="11.85546875" bestFit="1" customWidth="1"/>
    <col min="6925" max="6925" width="9.28515625" bestFit="1" customWidth="1"/>
    <col min="7169" max="7169" width="0.42578125" customWidth="1"/>
    <col min="7170" max="7170" width="12.5703125" bestFit="1" customWidth="1"/>
    <col min="7171" max="7176" width="9.28515625" bestFit="1" customWidth="1"/>
    <col min="7177" max="7177" width="11.85546875" bestFit="1" customWidth="1"/>
    <col min="7178" max="7179" width="9.28515625" bestFit="1" customWidth="1"/>
    <col min="7180" max="7180" width="11.85546875" bestFit="1" customWidth="1"/>
    <col min="7181" max="7181" width="9.28515625" bestFit="1" customWidth="1"/>
    <col min="7425" max="7425" width="0.42578125" customWidth="1"/>
    <col min="7426" max="7426" width="12.5703125" bestFit="1" customWidth="1"/>
    <col min="7427" max="7432" width="9.28515625" bestFit="1" customWidth="1"/>
    <col min="7433" max="7433" width="11.85546875" bestFit="1" customWidth="1"/>
    <col min="7434" max="7435" width="9.28515625" bestFit="1" customWidth="1"/>
    <col min="7436" max="7436" width="11.85546875" bestFit="1" customWidth="1"/>
    <col min="7437" max="7437" width="9.28515625" bestFit="1" customWidth="1"/>
    <col min="7681" max="7681" width="0.42578125" customWidth="1"/>
    <col min="7682" max="7682" width="12.5703125" bestFit="1" customWidth="1"/>
    <col min="7683" max="7688" width="9.28515625" bestFit="1" customWidth="1"/>
    <col min="7689" max="7689" width="11.85546875" bestFit="1" customWidth="1"/>
    <col min="7690" max="7691" width="9.28515625" bestFit="1" customWidth="1"/>
    <col min="7692" max="7692" width="11.85546875" bestFit="1" customWidth="1"/>
    <col min="7693" max="7693" width="9.28515625" bestFit="1" customWidth="1"/>
    <col min="7937" max="7937" width="0.42578125" customWidth="1"/>
    <col min="7938" max="7938" width="12.5703125" bestFit="1" customWidth="1"/>
    <col min="7939" max="7944" width="9.28515625" bestFit="1" customWidth="1"/>
    <col min="7945" max="7945" width="11.85546875" bestFit="1" customWidth="1"/>
    <col min="7946" max="7947" width="9.28515625" bestFit="1" customWidth="1"/>
    <col min="7948" max="7948" width="11.85546875" bestFit="1" customWidth="1"/>
    <col min="7949" max="7949" width="9.28515625" bestFit="1" customWidth="1"/>
    <col min="8193" max="8193" width="0.42578125" customWidth="1"/>
    <col min="8194" max="8194" width="12.5703125" bestFit="1" customWidth="1"/>
    <col min="8195" max="8200" width="9.28515625" bestFit="1" customWidth="1"/>
    <col min="8201" max="8201" width="11.85546875" bestFit="1" customWidth="1"/>
    <col min="8202" max="8203" width="9.28515625" bestFit="1" customWidth="1"/>
    <col min="8204" max="8204" width="11.85546875" bestFit="1" customWidth="1"/>
    <col min="8205" max="8205" width="9.28515625" bestFit="1" customWidth="1"/>
    <col min="8449" max="8449" width="0.42578125" customWidth="1"/>
    <col min="8450" max="8450" width="12.5703125" bestFit="1" customWidth="1"/>
    <col min="8451" max="8456" width="9.28515625" bestFit="1" customWidth="1"/>
    <col min="8457" max="8457" width="11.85546875" bestFit="1" customWidth="1"/>
    <col min="8458" max="8459" width="9.28515625" bestFit="1" customWidth="1"/>
    <col min="8460" max="8460" width="11.85546875" bestFit="1" customWidth="1"/>
    <col min="8461" max="8461" width="9.28515625" bestFit="1" customWidth="1"/>
    <col min="8705" max="8705" width="0.42578125" customWidth="1"/>
    <col min="8706" max="8706" width="12.5703125" bestFit="1" customWidth="1"/>
    <col min="8707" max="8712" width="9.28515625" bestFit="1" customWidth="1"/>
    <col min="8713" max="8713" width="11.85546875" bestFit="1" customWidth="1"/>
    <col min="8714" max="8715" width="9.28515625" bestFit="1" customWidth="1"/>
    <col min="8716" max="8716" width="11.85546875" bestFit="1" customWidth="1"/>
    <col min="8717" max="8717" width="9.28515625" bestFit="1" customWidth="1"/>
    <col min="8961" max="8961" width="0.42578125" customWidth="1"/>
    <col min="8962" max="8962" width="12.5703125" bestFit="1" customWidth="1"/>
    <col min="8963" max="8968" width="9.28515625" bestFit="1" customWidth="1"/>
    <col min="8969" max="8969" width="11.85546875" bestFit="1" customWidth="1"/>
    <col min="8970" max="8971" width="9.28515625" bestFit="1" customWidth="1"/>
    <col min="8972" max="8972" width="11.85546875" bestFit="1" customWidth="1"/>
    <col min="8973" max="8973" width="9.28515625" bestFit="1" customWidth="1"/>
    <col min="9217" max="9217" width="0.42578125" customWidth="1"/>
    <col min="9218" max="9218" width="12.5703125" bestFit="1" customWidth="1"/>
    <col min="9219" max="9224" width="9.28515625" bestFit="1" customWidth="1"/>
    <col min="9225" max="9225" width="11.85546875" bestFit="1" customWidth="1"/>
    <col min="9226" max="9227" width="9.28515625" bestFit="1" customWidth="1"/>
    <col min="9228" max="9228" width="11.85546875" bestFit="1" customWidth="1"/>
    <col min="9229" max="9229" width="9.28515625" bestFit="1" customWidth="1"/>
    <col min="9473" max="9473" width="0.42578125" customWidth="1"/>
    <col min="9474" max="9474" width="12.5703125" bestFit="1" customWidth="1"/>
    <col min="9475" max="9480" width="9.28515625" bestFit="1" customWidth="1"/>
    <col min="9481" max="9481" width="11.85546875" bestFit="1" customWidth="1"/>
    <col min="9482" max="9483" width="9.28515625" bestFit="1" customWidth="1"/>
    <col min="9484" max="9484" width="11.85546875" bestFit="1" customWidth="1"/>
    <col min="9485" max="9485" width="9.28515625" bestFit="1" customWidth="1"/>
    <col min="9729" max="9729" width="0.42578125" customWidth="1"/>
    <col min="9730" max="9730" width="12.5703125" bestFit="1" customWidth="1"/>
    <col min="9731" max="9736" width="9.28515625" bestFit="1" customWidth="1"/>
    <col min="9737" max="9737" width="11.85546875" bestFit="1" customWidth="1"/>
    <col min="9738" max="9739" width="9.28515625" bestFit="1" customWidth="1"/>
    <col min="9740" max="9740" width="11.85546875" bestFit="1" customWidth="1"/>
    <col min="9741" max="9741" width="9.28515625" bestFit="1" customWidth="1"/>
    <col min="9985" max="9985" width="0.42578125" customWidth="1"/>
    <col min="9986" max="9986" width="12.5703125" bestFit="1" customWidth="1"/>
    <col min="9987" max="9992" width="9.28515625" bestFit="1" customWidth="1"/>
    <col min="9993" max="9993" width="11.85546875" bestFit="1" customWidth="1"/>
    <col min="9994" max="9995" width="9.28515625" bestFit="1" customWidth="1"/>
    <col min="9996" max="9996" width="11.85546875" bestFit="1" customWidth="1"/>
    <col min="9997" max="9997" width="9.28515625" bestFit="1" customWidth="1"/>
    <col min="10241" max="10241" width="0.42578125" customWidth="1"/>
    <col min="10242" max="10242" width="12.5703125" bestFit="1" customWidth="1"/>
    <col min="10243" max="10248" width="9.28515625" bestFit="1" customWidth="1"/>
    <col min="10249" max="10249" width="11.85546875" bestFit="1" customWidth="1"/>
    <col min="10250" max="10251" width="9.28515625" bestFit="1" customWidth="1"/>
    <col min="10252" max="10252" width="11.85546875" bestFit="1" customWidth="1"/>
    <col min="10253" max="10253" width="9.28515625" bestFit="1" customWidth="1"/>
    <col min="10497" max="10497" width="0.42578125" customWidth="1"/>
    <col min="10498" max="10498" width="12.5703125" bestFit="1" customWidth="1"/>
    <col min="10499" max="10504" width="9.28515625" bestFit="1" customWidth="1"/>
    <col min="10505" max="10505" width="11.85546875" bestFit="1" customWidth="1"/>
    <col min="10506" max="10507" width="9.28515625" bestFit="1" customWidth="1"/>
    <col min="10508" max="10508" width="11.85546875" bestFit="1" customWidth="1"/>
    <col min="10509" max="10509" width="9.28515625" bestFit="1" customWidth="1"/>
    <col min="10753" max="10753" width="0.42578125" customWidth="1"/>
    <col min="10754" max="10754" width="12.5703125" bestFit="1" customWidth="1"/>
    <col min="10755" max="10760" width="9.28515625" bestFit="1" customWidth="1"/>
    <col min="10761" max="10761" width="11.85546875" bestFit="1" customWidth="1"/>
    <col min="10762" max="10763" width="9.28515625" bestFit="1" customWidth="1"/>
    <col min="10764" max="10764" width="11.85546875" bestFit="1" customWidth="1"/>
    <col min="10765" max="10765" width="9.28515625" bestFit="1" customWidth="1"/>
    <col min="11009" max="11009" width="0.42578125" customWidth="1"/>
    <col min="11010" max="11010" width="12.5703125" bestFit="1" customWidth="1"/>
    <col min="11011" max="11016" width="9.28515625" bestFit="1" customWidth="1"/>
    <col min="11017" max="11017" width="11.85546875" bestFit="1" customWidth="1"/>
    <col min="11018" max="11019" width="9.28515625" bestFit="1" customWidth="1"/>
    <col min="11020" max="11020" width="11.85546875" bestFit="1" customWidth="1"/>
    <col min="11021" max="11021" width="9.28515625" bestFit="1" customWidth="1"/>
    <col min="11265" max="11265" width="0.42578125" customWidth="1"/>
    <col min="11266" max="11266" width="12.5703125" bestFit="1" customWidth="1"/>
    <col min="11267" max="11272" width="9.28515625" bestFit="1" customWidth="1"/>
    <col min="11273" max="11273" width="11.85546875" bestFit="1" customWidth="1"/>
    <col min="11274" max="11275" width="9.28515625" bestFit="1" customWidth="1"/>
    <col min="11276" max="11276" width="11.85546875" bestFit="1" customWidth="1"/>
    <col min="11277" max="11277" width="9.28515625" bestFit="1" customWidth="1"/>
    <col min="11521" max="11521" width="0.42578125" customWidth="1"/>
    <col min="11522" max="11522" width="12.5703125" bestFit="1" customWidth="1"/>
    <col min="11523" max="11528" width="9.28515625" bestFit="1" customWidth="1"/>
    <col min="11529" max="11529" width="11.85546875" bestFit="1" customWidth="1"/>
    <col min="11530" max="11531" width="9.28515625" bestFit="1" customWidth="1"/>
    <col min="11532" max="11532" width="11.85546875" bestFit="1" customWidth="1"/>
    <col min="11533" max="11533" width="9.28515625" bestFit="1" customWidth="1"/>
    <col min="11777" max="11777" width="0.42578125" customWidth="1"/>
    <col min="11778" max="11778" width="12.5703125" bestFit="1" customWidth="1"/>
    <col min="11779" max="11784" width="9.28515625" bestFit="1" customWidth="1"/>
    <col min="11785" max="11785" width="11.85546875" bestFit="1" customWidth="1"/>
    <col min="11786" max="11787" width="9.28515625" bestFit="1" customWidth="1"/>
    <col min="11788" max="11788" width="11.85546875" bestFit="1" customWidth="1"/>
    <col min="11789" max="11789" width="9.28515625" bestFit="1" customWidth="1"/>
    <col min="12033" max="12033" width="0.42578125" customWidth="1"/>
    <col min="12034" max="12034" width="12.5703125" bestFit="1" customWidth="1"/>
    <col min="12035" max="12040" width="9.28515625" bestFit="1" customWidth="1"/>
    <col min="12041" max="12041" width="11.85546875" bestFit="1" customWidth="1"/>
    <col min="12042" max="12043" width="9.28515625" bestFit="1" customWidth="1"/>
    <col min="12044" max="12044" width="11.85546875" bestFit="1" customWidth="1"/>
    <col min="12045" max="12045" width="9.28515625" bestFit="1" customWidth="1"/>
    <col min="12289" max="12289" width="0.42578125" customWidth="1"/>
    <col min="12290" max="12290" width="12.5703125" bestFit="1" customWidth="1"/>
    <col min="12291" max="12296" width="9.28515625" bestFit="1" customWidth="1"/>
    <col min="12297" max="12297" width="11.85546875" bestFit="1" customWidth="1"/>
    <col min="12298" max="12299" width="9.28515625" bestFit="1" customWidth="1"/>
    <col min="12300" max="12300" width="11.85546875" bestFit="1" customWidth="1"/>
    <col min="12301" max="12301" width="9.28515625" bestFit="1" customWidth="1"/>
    <col min="12545" max="12545" width="0.42578125" customWidth="1"/>
    <col min="12546" max="12546" width="12.5703125" bestFit="1" customWidth="1"/>
    <col min="12547" max="12552" width="9.28515625" bestFit="1" customWidth="1"/>
    <col min="12553" max="12553" width="11.85546875" bestFit="1" customWidth="1"/>
    <col min="12554" max="12555" width="9.28515625" bestFit="1" customWidth="1"/>
    <col min="12556" max="12556" width="11.85546875" bestFit="1" customWidth="1"/>
    <col min="12557" max="12557" width="9.28515625" bestFit="1" customWidth="1"/>
    <col min="12801" max="12801" width="0.42578125" customWidth="1"/>
    <col min="12802" max="12802" width="12.5703125" bestFit="1" customWidth="1"/>
    <col min="12803" max="12808" width="9.28515625" bestFit="1" customWidth="1"/>
    <col min="12809" max="12809" width="11.85546875" bestFit="1" customWidth="1"/>
    <col min="12810" max="12811" width="9.28515625" bestFit="1" customWidth="1"/>
    <col min="12812" max="12812" width="11.85546875" bestFit="1" customWidth="1"/>
    <col min="12813" max="12813" width="9.28515625" bestFit="1" customWidth="1"/>
    <col min="13057" max="13057" width="0.42578125" customWidth="1"/>
    <col min="13058" max="13058" width="12.5703125" bestFit="1" customWidth="1"/>
    <col min="13059" max="13064" width="9.28515625" bestFit="1" customWidth="1"/>
    <col min="13065" max="13065" width="11.85546875" bestFit="1" customWidth="1"/>
    <col min="13066" max="13067" width="9.28515625" bestFit="1" customWidth="1"/>
    <col min="13068" max="13068" width="11.85546875" bestFit="1" customWidth="1"/>
    <col min="13069" max="13069" width="9.28515625" bestFit="1" customWidth="1"/>
    <col min="13313" max="13313" width="0.42578125" customWidth="1"/>
    <col min="13314" max="13314" width="12.5703125" bestFit="1" customWidth="1"/>
    <col min="13315" max="13320" width="9.28515625" bestFit="1" customWidth="1"/>
    <col min="13321" max="13321" width="11.85546875" bestFit="1" customWidth="1"/>
    <col min="13322" max="13323" width="9.28515625" bestFit="1" customWidth="1"/>
    <col min="13324" max="13324" width="11.85546875" bestFit="1" customWidth="1"/>
    <col min="13325" max="13325" width="9.28515625" bestFit="1" customWidth="1"/>
    <col min="13569" max="13569" width="0.42578125" customWidth="1"/>
    <col min="13570" max="13570" width="12.5703125" bestFit="1" customWidth="1"/>
    <col min="13571" max="13576" width="9.28515625" bestFit="1" customWidth="1"/>
    <col min="13577" max="13577" width="11.85546875" bestFit="1" customWidth="1"/>
    <col min="13578" max="13579" width="9.28515625" bestFit="1" customWidth="1"/>
    <col min="13580" max="13580" width="11.85546875" bestFit="1" customWidth="1"/>
    <col min="13581" max="13581" width="9.28515625" bestFit="1" customWidth="1"/>
    <col min="13825" max="13825" width="0.42578125" customWidth="1"/>
    <col min="13826" max="13826" width="12.5703125" bestFit="1" customWidth="1"/>
    <col min="13827" max="13832" width="9.28515625" bestFit="1" customWidth="1"/>
    <col min="13833" max="13833" width="11.85546875" bestFit="1" customWidth="1"/>
    <col min="13834" max="13835" width="9.28515625" bestFit="1" customWidth="1"/>
    <col min="13836" max="13836" width="11.85546875" bestFit="1" customWidth="1"/>
    <col min="13837" max="13837" width="9.28515625" bestFit="1" customWidth="1"/>
    <col min="14081" max="14081" width="0.42578125" customWidth="1"/>
    <col min="14082" max="14082" width="12.5703125" bestFit="1" customWidth="1"/>
    <col min="14083" max="14088" width="9.28515625" bestFit="1" customWidth="1"/>
    <col min="14089" max="14089" width="11.85546875" bestFit="1" customWidth="1"/>
    <col min="14090" max="14091" width="9.28515625" bestFit="1" customWidth="1"/>
    <col min="14092" max="14092" width="11.85546875" bestFit="1" customWidth="1"/>
    <col min="14093" max="14093" width="9.28515625" bestFit="1" customWidth="1"/>
    <col min="14337" max="14337" width="0.42578125" customWidth="1"/>
    <col min="14338" max="14338" width="12.5703125" bestFit="1" customWidth="1"/>
    <col min="14339" max="14344" width="9.28515625" bestFit="1" customWidth="1"/>
    <col min="14345" max="14345" width="11.85546875" bestFit="1" customWidth="1"/>
    <col min="14346" max="14347" width="9.28515625" bestFit="1" customWidth="1"/>
    <col min="14348" max="14348" width="11.85546875" bestFit="1" customWidth="1"/>
    <col min="14349" max="14349" width="9.28515625" bestFit="1" customWidth="1"/>
    <col min="14593" max="14593" width="0.42578125" customWidth="1"/>
    <col min="14594" max="14594" width="12.5703125" bestFit="1" customWidth="1"/>
    <col min="14595" max="14600" width="9.28515625" bestFit="1" customWidth="1"/>
    <col min="14601" max="14601" width="11.85546875" bestFit="1" customWidth="1"/>
    <col min="14602" max="14603" width="9.28515625" bestFit="1" customWidth="1"/>
    <col min="14604" max="14604" width="11.85546875" bestFit="1" customWidth="1"/>
    <col min="14605" max="14605" width="9.28515625" bestFit="1" customWidth="1"/>
    <col min="14849" max="14849" width="0.42578125" customWidth="1"/>
    <col min="14850" max="14850" width="12.5703125" bestFit="1" customWidth="1"/>
    <col min="14851" max="14856" width="9.28515625" bestFit="1" customWidth="1"/>
    <col min="14857" max="14857" width="11.85546875" bestFit="1" customWidth="1"/>
    <col min="14858" max="14859" width="9.28515625" bestFit="1" customWidth="1"/>
    <col min="14860" max="14860" width="11.85546875" bestFit="1" customWidth="1"/>
    <col min="14861" max="14861" width="9.28515625" bestFit="1" customWidth="1"/>
    <col min="15105" max="15105" width="0.42578125" customWidth="1"/>
    <col min="15106" max="15106" width="12.5703125" bestFit="1" customWidth="1"/>
    <col min="15107" max="15112" width="9.28515625" bestFit="1" customWidth="1"/>
    <col min="15113" max="15113" width="11.85546875" bestFit="1" customWidth="1"/>
    <col min="15114" max="15115" width="9.28515625" bestFit="1" customWidth="1"/>
    <col min="15116" max="15116" width="11.85546875" bestFit="1" customWidth="1"/>
    <col min="15117" max="15117" width="9.28515625" bestFit="1" customWidth="1"/>
    <col min="15361" max="15361" width="0.42578125" customWidth="1"/>
    <col min="15362" max="15362" width="12.5703125" bestFit="1" customWidth="1"/>
    <col min="15363" max="15368" width="9.28515625" bestFit="1" customWidth="1"/>
    <col min="15369" max="15369" width="11.85546875" bestFit="1" customWidth="1"/>
    <col min="15370" max="15371" width="9.28515625" bestFit="1" customWidth="1"/>
    <col min="15372" max="15372" width="11.85546875" bestFit="1" customWidth="1"/>
    <col min="15373" max="15373" width="9.28515625" bestFit="1" customWidth="1"/>
    <col min="15617" max="15617" width="0.42578125" customWidth="1"/>
    <col min="15618" max="15618" width="12.5703125" bestFit="1" customWidth="1"/>
    <col min="15619" max="15624" width="9.28515625" bestFit="1" customWidth="1"/>
    <col min="15625" max="15625" width="11.85546875" bestFit="1" customWidth="1"/>
    <col min="15626" max="15627" width="9.28515625" bestFit="1" customWidth="1"/>
    <col min="15628" max="15628" width="11.85546875" bestFit="1" customWidth="1"/>
    <col min="15629" max="15629" width="9.28515625" bestFit="1" customWidth="1"/>
    <col min="15873" max="15873" width="0.42578125" customWidth="1"/>
    <col min="15874" max="15874" width="12.5703125" bestFit="1" customWidth="1"/>
    <col min="15875" max="15880" width="9.28515625" bestFit="1" customWidth="1"/>
    <col min="15881" max="15881" width="11.85546875" bestFit="1" customWidth="1"/>
    <col min="15882" max="15883" width="9.28515625" bestFit="1" customWidth="1"/>
    <col min="15884" max="15884" width="11.85546875" bestFit="1" customWidth="1"/>
    <col min="15885" max="15885" width="9.28515625" bestFit="1" customWidth="1"/>
    <col min="16129" max="16129" width="0.42578125" customWidth="1"/>
    <col min="16130" max="16130" width="12.5703125" bestFit="1" customWidth="1"/>
    <col min="16131" max="16136" width="9.28515625" bestFit="1" customWidth="1"/>
    <col min="16137" max="16137" width="11.85546875" bestFit="1" customWidth="1"/>
    <col min="16138" max="16139" width="9.28515625" bestFit="1" customWidth="1"/>
    <col min="16140" max="16140" width="11.85546875" bestFit="1" customWidth="1"/>
    <col min="16141" max="16141" width="9.28515625" bestFit="1" customWidth="1"/>
  </cols>
  <sheetData>
    <row r="1" spans="2:33" hidden="1" x14ac:dyDescent="0.25">
      <c r="D1" s="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3" hidden="1" x14ac:dyDescent="0.25">
      <c r="D2" s="1">
        <v>20051004</v>
      </c>
      <c r="E2" t="s">
        <v>7</v>
      </c>
      <c r="F2" s="3">
        <f>SUM(D15)</f>
        <v>75</v>
      </c>
      <c r="G2" s="3">
        <f>SUM(D16)</f>
        <v>65</v>
      </c>
      <c r="H2" s="3">
        <f>SUM(D17)</f>
        <v>20</v>
      </c>
      <c r="I2">
        <f>ROUND(+(F2-G2)/LN((F2-H2)/(G2-H2)),1)</f>
        <v>49.8</v>
      </c>
      <c r="J2">
        <f>ROUND(1/((LN((F2-H2)/(G2-H2))*49.33)/(F2-G2))^1.28,2)</f>
        <v>1.01</v>
      </c>
      <c r="M2" s="2"/>
      <c r="N2" s="2"/>
      <c r="O2" s="4"/>
      <c r="P2" s="2"/>
      <c r="Q2" s="2"/>
      <c r="R2" s="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hidden="1" x14ac:dyDescent="0.25">
      <c r="D3" s="1" t="s">
        <v>8</v>
      </c>
      <c r="J3">
        <f>ROUND(((LN((F2-H2)/(G2-H2))*49.33)/(F2-G2))^1.28,2)</f>
        <v>0.99</v>
      </c>
      <c r="M3" s="2"/>
      <c r="N3" s="2"/>
      <c r="O3" s="4"/>
      <c r="P3" s="2"/>
      <c r="Q3" s="2"/>
      <c r="R3" s="5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3" hidden="1" x14ac:dyDescent="0.25">
      <c r="M4" s="2"/>
      <c r="N4" s="2"/>
      <c r="O4" s="4"/>
      <c r="P4" s="2"/>
      <c r="Q4" s="2"/>
      <c r="R4" s="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2:33" hidden="1" x14ac:dyDescent="0.25">
      <c r="E5" t="s">
        <v>9</v>
      </c>
      <c r="F5" t="s">
        <v>10</v>
      </c>
      <c r="G5" t="s">
        <v>11</v>
      </c>
      <c r="H5" t="s">
        <v>12</v>
      </c>
      <c r="I5" t="s">
        <v>13</v>
      </c>
      <c r="J5" s="6" t="s">
        <v>14</v>
      </c>
      <c r="K5" s="6" t="s">
        <v>15</v>
      </c>
      <c r="L5" t="s">
        <v>16</v>
      </c>
      <c r="M5" t="s">
        <v>17</v>
      </c>
      <c r="N5" s="2"/>
      <c r="O5" s="4"/>
      <c r="P5" s="2"/>
      <c r="Q5" s="2"/>
      <c r="R5" s="5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hidden="1" x14ac:dyDescent="0.25">
      <c r="D6" s="1" t="s">
        <v>18</v>
      </c>
      <c r="E6">
        <v>6.3287726190476183</v>
      </c>
      <c r="F6" s="7">
        <v>9.4087041236653874</v>
      </c>
      <c r="G6" s="7">
        <v>7.9621807285436823</v>
      </c>
      <c r="H6" s="7">
        <v>10.386431232099964</v>
      </c>
      <c r="I6" s="7">
        <v>14.287241997126092</v>
      </c>
      <c r="J6" s="7">
        <v>9.3000000000000007</v>
      </c>
      <c r="K6" s="7">
        <v>13.05</v>
      </c>
      <c r="L6" s="7">
        <v>10.470988357186471</v>
      </c>
      <c r="M6" s="7">
        <v>9.6270000000000007</v>
      </c>
      <c r="N6" s="4"/>
      <c r="O6" s="2"/>
      <c r="P6" s="2"/>
      <c r="Q6" s="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3" hidden="1" x14ac:dyDescent="0.25">
      <c r="D7" s="1" t="s">
        <v>19</v>
      </c>
      <c r="E7" s="8">
        <v>0.7811937110007382</v>
      </c>
      <c r="F7" s="8">
        <v>0.84593858205077821</v>
      </c>
      <c r="G7" s="8">
        <v>0.64493403028031582</v>
      </c>
      <c r="H7" s="8">
        <v>0.81053392970281513</v>
      </c>
      <c r="I7" s="8">
        <v>0.78017939631823519</v>
      </c>
      <c r="J7" s="8">
        <v>0.65</v>
      </c>
      <c r="K7" s="8">
        <v>0.68</v>
      </c>
      <c r="L7" s="8">
        <v>0.61440051409881635</v>
      </c>
      <c r="M7" s="8">
        <v>0.75</v>
      </c>
      <c r="N7" s="4"/>
      <c r="O7" s="2"/>
      <c r="P7" s="2"/>
      <c r="Q7" s="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2:33" ht="15.75" hidden="1" thickBot="1" x14ac:dyDescent="0.3">
      <c r="D8" s="1" t="s">
        <v>20</v>
      </c>
      <c r="E8" s="10">
        <v>1.2561919636391792</v>
      </c>
      <c r="F8" s="10">
        <v>1.2449188193940806</v>
      </c>
      <c r="G8" s="10">
        <v>1.265181802669116</v>
      </c>
      <c r="H8" s="10">
        <v>1.3160000000000001</v>
      </c>
      <c r="I8" s="10">
        <v>1.2709015019235963</v>
      </c>
      <c r="J8" s="10">
        <v>1.335</v>
      </c>
      <c r="K8" s="10">
        <v>1.2635167437333525</v>
      </c>
      <c r="L8" s="10">
        <v>1.2946596763372396</v>
      </c>
      <c r="M8" s="10">
        <v>1.2989999999999999</v>
      </c>
      <c r="N8" s="4"/>
      <c r="O8" s="2"/>
      <c r="P8" s="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3" ht="15.75" hidden="1" thickBot="1" x14ac:dyDescent="0.3">
      <c r="D9" s="1" t="s">
        <v>21</v>
      </c>
      <c r="E9" s="11">
        <v>3.1449594920438785E-2</v>
      </c>
      <c r="F9" s="11">
        <v>4.3146791623476968E-2</v>
      </c>
      <c r="G9" s="11">
        <v>7.0956473485176544E-2</v>
      </c>
      <c r="H9" s="12">
        <v>0</v>
      </c>
      <c r="I9" s="13">
        <v>6.2656859582034999E-2</v>
      </c>
      <c r="J9" s="11">
        <v>0.09</v>
      </c>
      <c r="K9" s="11">
        <v>9.8528840207329174E-2</v>
      </c>
      <c r="L9" s="11">
        <v>0.12259324211861167</v>
      </c>
      <c r="M9" s="11">
        <v>0.1</v>
      </c>
      <c r="N9" s="4"/>
      <c r="O9" s="2"/>
      <c r="P9" s="2"/>
      <c r="Q9" s="5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3" hidden="1" x14ac:dyDescent="0.25">
      <c r="D10" s="1" t="s">
        <v>22</v>
      </c>
      <c r="E10" s="14">
        <v>6.4637427723516147E-3</v>
      </c>
      <c r="F10" s="14">
        <v>0</v>
      </c>
      <c r="G10" s="15">
        <v>1.1464550249432503E-2</v>
      </c>
      <c r="H10" s="16">
        <v>0</v>
      </c>
      <c r="I10" s="14">
        <v>0</v>
      </c>
      <c r="J10" s="14">
        <v>1E-4</v>
      </c>
      <c r="K10" s="14">
        <v>0</v>
      </c>
      <c r="L10" s="14">
        <v>6.0000000000000001E-3</v>
      </c>
      <c r="M10" s="14">
        <v>2.0000000000000001E-4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3" hidden="1" x14ac:dyDescent="0.25">
      <c r="G11" s="1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s="50" customFormat="1" ht="18" x14ac:dyDescent="0.25">
      <c r="B12" s="1"/>
      <c r="C12" s="49" t="s">
        <v>37</v>
      </c>
      <c r="D12" s="49"/>
      <c r="E12" s="49"/>
      <c r="F12" s="17"/>
      <c r="M12" s="51"/>
      <c r="N12" s="18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s="50" customFormat="1" x14ac:dyDescent="0.25">
      <c r="B13" s="1"/>
      <c r="C13" s="52" t="s">
        <v>38</v>
      </c>
      <c r="D13" s="53"/>
      <c r="E13" s="54"/>
      <c r="F13" s="54"/>
      <c r="G13" s="54"/>
      <c r="H13" s="54"/>
      <c r="I13" s="54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s="50" customFormat="1" ht="15.75" thickBot="1" x14ac:dyDescent="0.3">
      <c r="B14" s="1"/>
      <c r="C14" s="1"/>
      <c r="D14" s="19"/>
      <c r="E14" s="20"/>
      <c r="F14" s="21"/>
      <c r="G14" s="21"/>
      <c r="H14" s="21"/>
      <c r="I14" s="21"/>
      <c r="J14" s="2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s="50" customFormat="1" ht="18.75" thickBot="1" x14ac:dyDescent="0.3">
      <c r="B15" s="1"/>
      <c r="C15" s="22" t="s">
        <v>2</v>
      </c>
      <c r="D15" s="42">
        <v>75</v>
      </c>
      <c r="E15" s="23" t="s">
        <v>23</v>
      </c>
      <c r="F15" s="21" t="s">
        <v>24</v>
      </c>
      <c r="G15" s="21"/>
      <c r="H15" s="21"/>
      <c r="I15" s="55" t="s">
        <v>25</v>
      </c>
      <c r="J15" s="56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s="50" customFormat="1" ht="18.75" thickBot="1" x14ac:dyDescent="0.3">
      <c r="B16" s="1"/>
      <c r="C16" s="24" t="s">
        <v>3</v>
      </c>
      <c r="D16" s="42">
        <v>65</v>
      </c>
      <c r="E16" s="25" t="s">
        <v>23</v>
      </c>
      <c r="F16" s="21" t="s">
        <v>26</v>
      </c>
      <c r="G16" s="21"/>
      <c r="H16" s="21">
        <f>J3</f>
        <v>0.99</v>
      </c>
      <c r="I16" s="21" t="s">
        <v>27</v>
      </c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6" s="50" customFormat="1" ht="18.75" thickBot="1" x14ac:dyDescent="0.3">
      <c r="B17" s="1"/>
      <c r="C17" s="26" t="s">
        <v>28</v>
      </c>
      <c r="D17" s="42">
        <v>20</v>
      </c>
      <c r="E17" s="27" t="s">
        <v>23</v>
      </c>
      <c r="F17" s="21" t="s">
        <v>5</v>
      </c>
      <c r="G17" s="21"/>
      <c r="H17" s="21">
        <f>I2</f>
        <v>49.8</v>
      </c>
      <c r="I17" s="2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6" s="50" customFormat="1" ht="15.75" thickBot="1" x14ac:dyDescent="0.3">
      <c r="B18" s="1"/>
      <c r="C18" s="1"/>
      <c r="D18" s="19"/>
      <c r="E18" s="28"/>
      <c r="F18" s="28"/>
      <c r="G18" s="21"/>
      <c r="H18" s="21"/>
      <c r="I18" s="21"/>
      <c r="J18" s="2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6" ht="18" x14ac:dyDescent="0.25">
      <c r="B19" s="43" t="s">
        <v>29</v>
      </c>
      <c r="C19" s="44" t="s">
        <v>30</v>
      </c>
      <c r="D19" s="61" t="s">
        <v>31</v>
      </c>
      <c r="E19" s="62"/>
      <c r="F19" s="62"/>
      <c r="G19" s="62"/>
      <c r="H19" s="62"/>
      <c r="I19" s="62"/>
      <c r="J19" s="62"/>
      <c r="K19" s="63"/>
      <c r="L19" s="32"/>
      <c r="P19" s="2"/>
      <c r="Q19" s="2"/>
      <c r="R19" s="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"/>
      <c r="AI19" s="2"/>
      <c r="AJ19" s="2"/>
    </row>
    <row r="20" spans="1:36" ht="15.75" thickBot="1" x14ac:dyDescent="0.3">
      <c r="B20" s="57" t="s">
        <v>32</v>
      </c>
      <c r="C20" s="58" t="s">
        <v>32</v>
      </c>
      <c r="D20" s="57" t="s">
        <v>9</v>
      </c>
      <c r="E20" s="58" t="s">
        <v>10</v>
      </c>
      <c r="F20" s="58" t="s">
        <v>11</v>
      </c>
      <c r="G20" s="58" t="s">
        <v>33</v>
      </c>
      <c r="H20" s="59" t="s">
        <v>34</v>
      </c>
      <c r="I20" s="58" t="s">
        <v>16</v>
      </c>
      <c r="J20" s="59" t="s">
        <v>35</v>
      </c>
      <c r="K20" s="60" t="s">
        <v>36</v>
      </c>
      <c r="L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6" x14ac:dyDescent="0.25">
      <c r="A21">
        <v>200</v>
      </c>
      <c r="B21" s="78">
        <v>200</v>
      </c>
      <c r="C21" s="69">
        <v>200</v>
      </c>
      <c r="D21" s="70">
        <f>ROUND((50/49.8*($E$6*(A21/1000)^$E$7*$I$2^($E$8+$E$9*A21/1000)*EXP(-$E$10*C21/A21)))*C21/1000,0)</f>
        <v>50</v>
      </c>
      <c r="E21" s="70">
        <f>ROUND((50/49.8*($F$6*(A21/1000)^$F$7*$I$2^($F$8+$F$9*A21/1000)*EXP(-$F$10*C21/A21)))*C21/1000,0)</f>
        <v>65</v>
      </c>
      <c r="F21" s="70">
        <f>ROUND((50/49.8*($G$6*(A21/1000)^$G$7*$I$2^($G$8+$G$9*A21/1000)*EXP(-$G$10*C21/A21)))*C21/1000,0)</f>
        <v>83</v>
      </c>
      <c r="G21" s="70">
        <f>ROUND((50/49.8*($H$6*(A21/1000)^$H$7*$I$2^($H$8+$H$9*A21/1000)*EXP(-$H$10*C21/A21)))*C21/1000,0)</f>
        <v>97</v>
      </c>
      <c r="H21" s="71">
        <f>ROUND((50/49.8*(M$6*($A21/1000)^M$7*$I$2^(M$8+M$9*$A21/1000)*EXP(-M$10*$C21/$A21)))*$C21/1000,0)</f>
        <v>100</v>
      </c>
      <c r="I21" s="71">
        <f>ROUND((50/49.8*(L$6*($A21/1000)^L$7*$I$2^(L$8+L$9*$A21/1000)*EXP(-L$10*$C21/$A21)))*$C21/1000,0)*1.0325</f>
        <v>139.38749999999999</v>
      </c>
      <c r="J21" s="70">
        <f>ROUND(H21*1.275,0)</f>
        <v>128</v>
      </c>
      <c r="K21" s="72">
        <f>ROUND(J21*1.13,0)</f>
        <v>145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6" x14ac:dyDescent="0.25">
      <c r="A22">
        <v>200</v>
      </c>
      <c r="B22" s="79"/>
      <c r="C22" s="45">
        <v>300</v>
      </c>
      <c r="D22" s="46">
        <f>ROUND((50/49.8*($E$6*(A22/1000)^$E$7*$I$2^($E$8+$E$9*A22/1000)*EXP(-$E$10*C22/A22)))*C22/1000,0)</f>
        <v>75</v>
      </c>
      <c r="E22" s="46">
        <f>ROUND((50/49.8*($F$6*(A22/1000)^$F$7*$I$2^($F$8+$F$9*A22/1000)*EXP(-$F$10*C22/A22)))*C22/1000,0)</f>
        <v>97</v>
      </c>
      <c r="F22" s="46">
        <f>ROUND((50/49.8*($G$6*(A22/1000)^$G$7*$I$2^($G$8+$G$9*A22/1000)*EXP(-$G$10*C22/A22)))*C22/1000,0)</f>
        <v>124</v>
      </c>
      <c r="G22" s="46">
        <f>ROUND((50/49.8*($H$6*(A22/1000)^$H$7*$I$2^($H$8+$H$9*A22/1000)*EXP(-$H$10*C22/A22)))*C22/1000,0)</f>
        <v>145</v>
      </c>
      <c r="H22" s="47">
        <f>ROUND((50/49.8*(M$6*($A22/1000)^M$7*$I$2^(M$8+M$9*$A22/1000)*EXP(-M$10*$C22/$A22)))*$C22/1000,0)</f>
        <v>150</v>
      </c>
      <c r="I22" s="47">
        <f>ROUND((50/49.8*(L$6*($A22/1000)^L$7*$I$2^(L$8+L$9*$A22/1000)*EXP(-L$10*$C22/$A22)))*$C22/1000,0)*1.0325</f>
        <v>208.565</v>
      </c>
      <c r="J22" s="46">
        <f t="shared" ref="J22:J137" si="0">ROUND(H22*1.275,0)</f>
        <v>191</v>
      </c>
      <c r="K22" s="73">
        <f t="shared" ref="K22:K178" si="1">ROUND(J22*1.13,0)</f>
        <v>216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6" x14ac:dyDescent="0.25">
      <c r="A23">
        <v>200</v>
      </c>
      <c r="B23" s="79"/>
      <c r="C23" s="45">
        <v>400</v>
      </c>
      <c r="D23" s="46">
        <f>ROUND((50/49.8*($E$6*(A23/1000)^$E$7*$I$2^($E$8+$E$9*A23/1000)*EXP(-$E$10*C23/A23)))*C23/1000,0)</f>
        <v>99</v>
      </c>
      <c r="E23" s="46">
        <f>ROUND((50/49.8*($F$6*(A23/1000)^$F$7*$I$2^($F$8+$F$9*A23/1000)*EXP(-$F$10*C23/A23)))*C23/1000,0)</f>
        <v>130</v>
      </c>
      <c r="F23" s="46">
        <f>ROUND((50/49.8*($G$6*(A23/1000)^$G$7*$I$2^($G$8+$G$9*A23/1000)*EXP(-$G$10*C23/A23)))*C23/1000,0)</f>
        <v>164</v>
      </c>
      <c r="G23" s="46">
        <f>ROUND((50/49.8*($H$6*(A23/1000)^$H$7*$I$2^($H$8+$H$9*A23/1000)*EXP(-$H$10*C23/A23)))*C23/1000,0)</f>
        <v>194</v>
      </c>
      <c r="H23" s="47">
        <f>ROUND((50/49.8*(M$6*($A23/1000)^M$7*$I$2^(M$8+M$9*$A23/1000)*EXP(-M$10*$C23/$A23)))*$C23/1000,0)</f>
        <v>200</v>
      </c>
      <c r="I23" s="47">
        <f>ROUND((50/49.8*(L$6*($A23/1000)^L$7*$I$2^(L$8+L$9*$A23/1000)*EXP(-L$10*$C23/$A23)))*$C23/1000,0)*1.0325</f>
        <v>276.70999999999998</v>
      </c>
      <c r="J23" s="46">
        <f t="shared" ref="J23:J33" si="2">ROUND(H23*1.275,0)</f>
        <v>255</v>
      </c>
      <c r="K23" s="73">
        <f t="shared" ref="K23:K33" si="3">ROUND(J23*1.13,0)</f>
        <v>288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6" x14ac:dyDescent="0.25">
      <c r="A24">
        <v>200</v>
      </c>
      <c r="B24" s="79"/>
      <c r="C24" s="45">
        <v>500</v>
      </c>
      <c r="D24" s="46">
        <f>ROUND((50/49.8*($E$6*(A24/1000)^$E$7*$I$2^($E$8+$E$9*A24/1000)*EXP(-$E$10*C24/A24)))*C24/1000,0)</f>
        <v>124</v>
      </c>
      <c r="E24" s="46">
        <f>ROUND((50/49.8*($F$6*(A24/1000)^$F$7*$I$2^($F$8+$F$9*A24/1000)*EXP(-$F$10*C24/A24)))*C24/1000,0)</f>
        <v>162</v>
      </c>
      <c r="F24" s="46">
        <f>ROUND((50/49.8*($G$6*(A24/1000)^$G$7*$I$2^($G$8+$G$9*A24/1000)*EXP(-$G$10*C24/A24)))*C24/1000,0)</f>
        <v>204</v>
      </c>
      <c r="G24" s="46">
        <f>ROUND((50/49.8*($H$6*(A24/1000)^$H$7*$I$2^($H$8+$H$9*A24/1000)*EXP(-$H$10*C24/A24)))*C24/1000,0)</f>
        <v>242</v>
      </c>
      <c r="H24" s="47">
        <f>ROUND((50/49.8*(M$6*($A24/1000)^M$7*$I$2^(M$8+M$9*$A24/1000)*EXP(-M$10*$C24/$A24)))*$C24/1000,0)</f>
        <v>250</v>
      </c>
      <c r="I24" s="47">
        <f>ROUND((50/49.8*(L$6*($A24/1000)^L$7*$I$2^(L$8+L$9*$A24/1000)*EXP(-L$10*$C24/$A24)))*$C24/1000,0)*1.0325</f>
        <v>344.85500000000002</v>
      </c>
      <c r="J24" s="46">
        <f t="shared" si="2"/>
        <v>319</v>
      </c>
      <c r="K24" s="73">
        <f t="shared" si="3"/>
        <v>360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6" x14ac:dyDescent="0.25">
      <c r="A25">
        <v>200</v>
      </c>
      <c r="B25" s="79"/>
      <c r="C25" s="45">
        <v>600</v>
      </c>
      <c r="D25" s="46">
        <f>ROUND((50/49.8*($E$6*(A25/1000)^$E$7*$I$2^($E$8+$E$9*A25/1000)*EXP(-$E$10*C25/A25)))*C25/1000,0)</f>
        <v>148</v>
      </c>
      <c r="E25" s="46">
        <f>ROUND((50/49.8*($F$6*(A25/1000)^$F$7*$I$2^($F$8+$F$9*A25/1000)*EXP(-$F$10*C25/A25)))*C25/1000,0)</f>
        <v>195</v>
      </c>
      <c r="F25" s="46">
        <f>ROUND((50/49.8*($G$6*(A25/1000)^$G$7*$I$2^($G$8+$G$9*A25/1000)*EXP(-$G$10*C25/A25)))*C25/1000,0)</f>
        <v>244</v>
      </c>
      <c r="G25" s="46">
        <f>ROUND((50/49.8*($H$6*(A25/1000)^$H$7*$I$2^($H$8+$H$9*A25/1000)*EXP(-$H$10*C25/A25)))*C25/1000,0)</f>
        <v>291</v>
      </c>
      <c r="H25" s="47">
        <f>ROUND((50/49.8*(M$6*($A25/1000)^M$7*$I$2^(M$8+M$9*$A25/1000)*EXP(-M$10*$C25/$A25)))*$C25/1000,0)</f>
        <v>300</v>
      </c>
      <c r="I25" s="47">
        <f>ROUND((50/49.8*(L$6*($A25/1000)^L$7*$I$2^(L$8+L$9*$A25/1000)*EXP(-L$10*$C25/$A25)))*$C25/1000,0)*1.0325</f>
        <v>413</v>
      </c>
      <c r="J25" s="46">
        <f t="shared" si="2"/>
        <v>383</v>
      </c>
      <c r="K25" s="73">
        <f t="shared" si="3"/>
        <v>433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6" x14ac:dyDescent="0.25">
      <c r="A26">
        <v>200</v>
      </c>
      <c r="B26" s="79"/>
      <c r="C26" s="45">
        <v>700</v>
      </c>
      <c r="D26" s="46">
        <f>ROUND((50/49.8*($E$6*(A26/1000)^$E$7*$I$2^($E$8+$E$9*A26/1000)*EXP(-$E$10*C26/A26)))*C26/1000,0)</f>
        <v>172</v>
      </c>
      <c r="E26" s="46">
        <f>ROUND((50/49.8*($F$6*(A26/1000)^$F$7*$I$2^($F$8+$F$9*A26/1000)*EXP(-$F$10*C26/A26)))*C26/1000,0)</f>
        <v>227</v>
      </c>
      <c r="F26" s="46">
        <f>ROUND((50/49.8*($G$6*(A26/1000)^$G$7*$I$2^($G$8+$G$9*A26/1000)*EXP(-$G$10*C26/A26)))*C26/1000,0)</f>
        <v>283</v>
      </c>
      <c r="G26" s="46">
        <f>ROUND((50/49.8*($H$6*(A26/1000)^$H$7*$I$2^($H$8+$H$9*A26/1000)*EXP(-$H$10*C26/A26)))*C26/1000,0)</f>
        <v>339</v>
      </c>
      <c r="H26" s="47">
        <f>ROUND((50/49.8*(M$6*($A26/1000)^M$7*$I$2^(M$8+M$9*$A26/1000)*EXP(-M$10*$C26/$A26)))*$C26/1000,0)</f>
        <v>350</v>
      </c>
      <c r="I26" s="47">
        <f>ROUND((50/49.8*(L$6*($A26/1000)^L$7*$I$2^(L$8+L$9*$A26/1000)*EXP(-L$10*$C26/$A26)))*$C26/1000,0)*1.0325</f>
        <v>480.11250000000001</v>
      </c>
      <c r="J26" s="46">
        <f t="shared" si="2"/>
        <v>446</v>
      </c>
      <c r="K26" s="73">
        <f t="shared" si="3"/>
        <v>504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6" x14ac:dyDescent="0.25">
      <c r="A27">
        <v>200</v>
      </c>
      <c r="B27" s="79"/>
      <c r="C27" s="45">
        <v>800</v>
      </c>
      <c r="D27" s="46">
        <f>ROUND((50/49.8*($E$6*(A27/1000)^$E$7*$I$2^($E$8+$E$9*A27/1000)*EXP(-$E$10*C27/A27)))*C27/1000,0)</f>
        <v>196</v>
      </c>
      <c r="E27" s="46">
        <f>ROUND((50/49.8*($F$6*(A27/1000)^$F$7*$I$2^($F$8+$F$9*A27/1000)*EXP(-$F$10*C27/A27)))*C27/1000,0)</f>
        <v>260</v>
      </c>
      <c r="F27" s="46">
        <f>ROUND((50/49.8*($G$6*(A27/1000)^$G$7*$I$2^($G$8+$G$9*A27/1000)*EXP(-$G$10*C27/A27)))*C27/1000,0)</f>
        <v>321</v>
      </c>
      <c r="G27" s="46">
        <f>ROUND((50/49.8*($H$6*(A27/1000)^$H$7*$I$2^($H$8+$H$9*A27/1000)*EXP(-$H$10*C27/A27)))*C27/1000,0)</f>
        <v>388</v>
      </c>
      <c r="H27" s="47">
        <f>ROUND((50/49.8*(M$6*($A27/1000)^M$7*$I$2^(M$8+M$9*$A27/1000)*EXP(-M$10*$C27/$A27)))*$C27/1000,0)</f>
        <v>400</v>
      </c>
      <c r="I27" s="47">
        <f>ROUND((50/49.8*(L$6*($A27/1000)^L$7*$I$2^(L$8+L$9*$A27/1000)*EXP(-L$10*$C27/$A27)))*$C27/1000,0)*1.0325</f>
        <v>547.22500000000002</v>
      </c>
      <c r="J27" s="46">
        <f t="shared" si="2"/>
        <v>510</v>
      </c>
      <c r="K27" s="73">
        <f t="shared" si="3"/>
        <v>576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6" x14ac:dyDescent="0.25">
      <c r="A28">
        <v>200</v>
      </c>
      <c r="B28" s="79"/>
      <c r="C28" s="45">
        <v>900</v>
      </c>
      <c r="D28" s="46">
        <f>ROUND((50/49.8*($E$6*(A28/1000)^$E$7*$I$2^($E$8+$E$9*A28/1000)*EXP(-$E$10*C28/A28)))*C28/1000,0)</f>
        <v>219</v>
      </c>
      <c r="E28" s="46">
        <f>ROUND((50/49.8*($F$6*(A28/1000)^$F$7*$I$2^($F$8+$F$9*A28/1000)*EXP(-$F$10*C28/A28)))*C28/1000,0)</f>
        <v>292</v>
      </c>
      <c r="F28" s="46">
        <f>ROUND((50/49.8*($G$6*(A28/1000)^$G$7*$I$2^($G$8+$G$9*A28/1000)*EXP(-$G$10*C28/A28)))*C28/1000,0)</f>
        <v>359</v>
      </c>
      <c r="G28" s="46">
        <f>ROUND((50/49.8*($H$6*(A28/1000)^$H$7*$I$2^($H$8+$H$9*A28/1000)*EXP(-$H$10*C28/A28)))*C28/1000,0)</f>
        <v>436</v>
      </c>
      <c r="H28" s="47">
        <f>ROUND((50/49.8*(M$6*($A28/1000)^M$7*$I$2^(M$8+M$9*$A28/1000)*EXP(-M$10*$C28/$A28)))*$C28/1000,0)</f>
        <v>450</v>
      </c>
      <c r="I28" s="47">
        <f>ROUND((50/49.8*(L$6*($A28/1000)^L$7*$I$2^(L$8+L$9*$A28/1000)*EXP(-L$10*$C28/$A28)))*$C28/1000,0)*1.0325</f>
        <v>613.30499999999995</v>
      </c>
      <c r="J28" s="46">
        <f t="shared" si="2"/>
        <v>574</v>
      </c>
      <c r="K28" s="73">
        <f t="shared" si="3"/>
        <v>649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6" x14ac:dyDescent="0.25">
      <c r="A29">
        <v>200</v>
      </c>
      <c r="B29" s="79"/>
      <c r="C29" s="45">
        <v>1000</v>
      </c>
      <c r="D29" s="46">
        <f>ROUND((50/49.8*($E$6*(A29/1000)^$E$7*$I$2^($E$8+$E$9*A29/1000)*EXP(-$E$10*C29/A29)))*C29/1000,0)</f>
        <v>243</v>
      </c>
      <c r="E29" s="46">
        <f>ROUND((50/49.8*($F$6*(A29/1000)^$F$7*$I$2^($F$8+$F$9*A29/1000)*EXP(-$F$10*C29/A29)))*C29/1000,0)</f>
        <v>325</v>
      </c>
      <c r="F29" s="46">
        <f>ROUND((50/49.8*($G$6*(A29/1000)^$G$7*$I$2^($G$8+$G$9*A29/1000)*EXP(-$G$10*C29/A29)))*C29/1000,0)</f>
        <v>397</v>
      </c>
      <c r="G29" s="46">
        <f>ROUND((50/49.8*($H$6*(A29/1000)^$H$7*$I$2^($H$8+$H$9*A29/1000)*EXP(-$H$10*C29/A29)))*C29/1000,0)</f>
        <v>484</v>
      </c>
      <c r="H29" s="47">
        <f>ROUND((50/49.8*(M$6*($A29/1000)^M$7*$I$2^(M$8+M$9*$A29/1000)*EXP(-M$10*$C29/$A29)))*$C29/1000,0)</f>
        <v>500</v>
      </c>
      <c r="I29" s="47">
        <f>ROUND((50/49.8*(L$6*($A29/1000)^L$7*$I$2^(L$8+L$9*$A29/1000)*EXP(-L$10*$C29/$A29)))*$C29/1000,0)*1.0325</f>
        <v>679.38499999999999</v>
      </c>
      <c r="J29" s="46">
        <f t="shared" si="2"/>
        <v>638</v>
      </c>
      <c r="K29" s="73">
        <f t="shared" si="3"/>
        <v>721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6" x14ac:dyDescent="0.25">
      <c r="A30">
        <v>200</v>
      </c>
      <c r="B30" s="79"/>
      <c r="C30" s="45">
        <v>1100</v>
      </c>
      <c r="D30" s="46">
        <f>ROUND((50/49.8*($E$6*(A30/1000)^$E$7*$I$2^($E$8+$E$9*A30/1000)*EXP(-$E$10*C30/A30)))*C30/1000,0)</f>
        <v>267</v>
      </c>
      <c r="E30" s="46">
        <f>ROUND((50/49.8*($F$6*(A30/1000)^$F$7*$I$2^($F$8+$F$9*A30/1000)*EXP(-$F$10*C30/A30)))*C30/1000,0)</f>
        <v>357</v>
      </c>
      <c r="F30" s="46">
        <f>ROUND((50/49.8*($G$6*(A30/1000)^$G$7*$I$2^($G$8+$G$9*A30/1000)*EXP(-$G$10*C30/A30)))*C30/1000,0)</f>
        <v>434</v>
      </c>
      <c r="G30" s="46">
        <f>ROUND((50/49.8*($H$6*(A30/1000)^$H$7*$I$2^($H$8+$H$9*A30/1000)*EXP(-$H$10*C30/A30)))*C30/1000,0)</f>
        <v>533</v>
      </c>
      <c r="H30" s="47">
        <f>ROUND((50/49.8*(M$6*($A30/1000)^M$7*$I$2^(M$8+M$9*$A30/1000)*EXP(-M$10*$C30/$A30)))*$C30/1000,0)</f>
        <v>550</v>
      </c>
      <c r="I30" s="47">
        <f>ROUND((50/49.8*(L$6*($A30/1000)^L$7*$I$2^(L$8+L$9*$A30/1000)*EXP(-L$10*$C30/$A30)))*$C30/1000,0)*1.0325</f>
        <v>745.46500000000003</v>
      </c>
      <c r="J30" s="46">
        <f t="shared" si="2"/>
        <v>701</v>
      </c>
      <c r="K30" s="73">
        <f t="shared" si="3"/>
        <v>792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6" x14ac:dyDescent="0.25">
      <c r="A31">
        <v>200</v>
      </c>
      <c r="B31" s="79"/>
      <c r="C31" s="45">
        <v>1200</v>
      </c>
      <c r="D31" s="46">
        <f>ROUND((50/49.8*($E$6*(A31/1000)^$E$7*$I$2^($E$8+$E$9*A31/1000)*EXP(-$E$10*C31/A31)))*C31/1000,0)</f>
        <v>290</v>
      </c>
      <c r="E31" s="46">
        <f>ROUND((50/49.8*($F$6*(A31/1000)^$F$7*$I$2^($F$8+$F$9*A31/1000)*EXP(-$F$10*C31/A31)))*C31/1000,0)</f>
        <v>390</v>
      </c>
      <c r="F31" s="46">
        <f>ROUND((50/49.8*($G$6*(A31/1000)^$G$7*$I$2^($G$8+$G$9*A31/1000)*EXP(-$G$10*C31/A31)))*C31/1000,0)</f>
        <v>471</v>
      </c>
      <c r="G31" s="46">
        <f>ROUND((50/49.8*($H$6*(A31/1000)^$H$7*$I$2^($H$8+$H$9*A31/1000)*EXP(-$H$10*C31/A31)))*C31/1000,0)</f>
        <v>581</v>
      </c>
      <c r="H31" s="47">
        <f>ROUND((50/49.8*(M$6*($A31/1000)^M$7*$I$2^(M$8+M$9*$A31/1000)*EXP(-M$10*$C31/$A31)))*$C31/1000,0)</f>
        <v>600</v>
      </c>
      <c r="I31" s="47">
        <f>ROUND((50/49.8*(L$6*($A31/1000)^L$7*$I$2^(L$8+L$9*$A31/1000)*EXP(-L$10*$C31/$A31)))*$C31/1000,0)*1.0325</f>
        <v>810.51249999999993</v>
      </c>
      <c r="J31" s="46">
        <f t="shared" si="2"/>
        <v>765</v>
      </c>
      <c r="K31" s="73">
        <f t="shared" si="3"/>
        <v>864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6" x14ac:dyDescent="0.25">
      <c r="A32">
        <v>200</v>
      </c>
      <c r="B32" s="79"/>
      <c r="C32" s="45">
        <v>1300</v>
      </c>
      <c r="D32" s="46">
        <f>ROUND((50/49.8*($E$6*(A32/1000)^$E$7*$I$2^($E$8+$E$9*A32/1000)*EXP(-$E$10*C32/A32)))*C32/1000,0)</f>
        <v>313</v>
      </c>
      <c r="E32" s="46">
        <f>ROUND((50/49.8*($F$6*(A32/1000)^$F$7*$I$2^($F$8+$F$9*A32/1000)*EXP(-$F$10*C32/A32)))*C32/1000,0)</f>
        <v>422</v>
      </c>
      <c r="F32" s="46">
        <f>ROUND((50/49.8*($G$6*(A32/1000)^$G$7*$I$2^($G$8+$G$9*A32/1000)*EXP(-$G$10*C32/A32)))*C32/1000,0)</f>
        <v>507</v>
      </c>
      <c r="G32" s="46">
        <f>ROUND((50/49.8*($H$6*(A32/1000)^$H$7*$I$2^($H$8+$H$9*A32/1000)*EXP(-$H$10*C32/A32)))*C32/1000,0)</f>
        <v>630</v>
      </c>
      <c r="H32" s="47">
        <f>ROUND((50/49.8*(M$6*($A32/1000)^M$7*$I$2^(M$8+M$9*$A32/1000)*EXP(-M$10*$C32/$A32)))*$C32/1000,0)</f>
        <v>650</v>
      </c>
      <c r="I32" s="47">
        <f>ROUND((50/49.8*(L$6*($A32/1000)^L$7*$I$2^(L$8+L$9*$A32/1000)*EXP(-L$10*$C32/$A32)))*$C32/1000,0)*1.0325</f>
        <v>875.56</v>
      </c>
      <c r="J32" s="46">
        <f t="shared" si="2"/>
        <v>829</v>
      </c>
      <c r="K32" s="73">
        <f t="shared" si="3"/>
        <v>937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200</v>
      </c>
      <c r="B33" s="79"/>
      <c r="C33" s="45">
        <v>1400</v>
      </c>
      <c r="D33" s="46">
        <f>ROUND((50/49.8*($E$6*(A33/1000)^$E$7*$I$2^($E$8+$E$9*A33/1000)*EXP(-$E$10*C33/A33)))*C33/1000,0)</f>
        <v>336</v>
      </c>
      <c r="E33" s="46">
        <f>ROUND((50/49.8*($F$6*(A33/1000)^$F$7*$I$2^($F$8+$F$9*A33/1000)*EXP(-$F$10*C33/A33)))*C33/1000,0)</f>
        <v>455</v>
      </c>
      <c r="F33" s="46">
        <f>ROUND((50/49.8*($G$6*(A33/1000)^$G$7*$I$2^($G$8+$G$9*A33/1000)*EXP(-$G$10*C33/A33)))*C33/1000,0)</f>
        <v>543</v>
      </c>
      <c r="G33" s="46">
        <f>ROUND((50/49.8*($H$6*(A33/1000)^$H$7*$I$2^($H$8+$H$9*A33/1000)*EXP(-$H$10*C33/A33)))*C33/1000,0)</f>
        <v>678</v>
      </c>
      <c r="H33" s="47">
        <f>ROUND((50/49.8*(M$6*($A33/1000)^M$7*$I$2^(M$8+M$9*$A33/1000)*EXP(-M$10*$C33/$A33)))*$C33/1000,0)</f>
        <v>700</v>
      </c>
      <c r="I33" s="47">
        <f>ROUND((50/49.8*(L$6*($A33/1000)^L$7*$I$2^(L$8+L$9*$A33/1000)*EXP(-L$10*$C33/$A33)))*$C33/1000,0)*1.0325</f>
        <v>939.57499999999993</v>
      </c>
      <c r="J33" s="46">
        <f t="shared" si="2"/>
        <v>893</v>
      </c>
      <c r="K33" s="73">
        <f t="shared" si="3"/>
        <v>1009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200</v>
      </c>
      <c r="B34" s="79"/>
      <c r="C34" s="45">
        <v>1500</v>
      </c>
      <c r="D34" s="46">
        <f>ROUND((50/49.8*($E$6*(A34/1000)^$E$7*$I$2^($E$8+$E$9*A34/1000)*EXP(-$E$10*C34/A34)))*C34/1000,0)</f>
        <v>359</v>
      </c>
      <c r="E34" s="46">
        <f>ROUND((50/49.8*($F$6*(A34/1000)^$F$7*$I$2^($F$8+$F$9*A34/1000)*EXP(-$F$10*C34/A34)))*C34/1000,0)</f>
        <v>487</v>
      </c>
      <c r="F34" s="46">
        <f>ROUND((50/49.8*($G$6*(A34/1000)^$G$7*$I$2^($G$8+$G$9*A34/1000)*EXP(-$G$10*C34/A34)))*C34/1000,0)</f>
        <v>578</v>
      </c>
      <c r="G34" s="46">
        <f>ROUND((50/49.8*($H$6*(A34/1000)^$H$7*$I$2^($H$8+$H$9*A34/1000)*EXP(-$H$10*C34/A34)))*C34/1000,0)</f>
        <v>727</v>
      </c>
      <c r="H34" s="47">
        <f>ROUND((50/49.8*(M$6*($A34/1000)^M$7*$I$2^(M$8+M$9*$A34/1000)*EXP(-M$10*$C34/$A34)))*$C34/1000,0)</f>
        <v>750</v>
      </c>
      <c r="I34" s="47">
        <f>ROUND((50/49.8*(L$6*($A34/1000)^L$7*$I$2^(L$8+L$9*$A34/1000)*EXP(-L$10*$C34/$A34)))*$C34/1000,0)*1.0325</f>
        <v>1003.5899999999999</v>
      </c>
      <c r="J34" s="46">
        <f t="shared" si="0"/>
        <v>956</v>
      </c>
      <c r="K34" s="73">
        <f t="shared" si="1"/>
        <v>1080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200</v>
      </c>
      <c r="B35" s="79"/>
      <c r="C35" s="45">
        <v>1600</v>
      </c>
      <c r="D35" s="46">
        <f>ROUND((50/49.8*($E$6*(A35/1000)^$E$7*$I$2^($E$8+$E$9*A35/1000)*EXP(-$E$10*C35/A35)))*C35/1000,0)</f>
        <v>381</v>
      </c>
      <c r="E35" s="46">
        <f>ROUND((50/49.8*($F$6*(A35/1000)^$F$7*$I$2^($F$8+$F$9*A35/1000)*EXP(-$F$10*C35/A35)))*C35/1000,0)</f>
        <v>520</v>
      </c>
      <c r="F35" s="46">
        <f>ROUND((50/49.8*($G$6*(A35/1000)^$G$7*$I$2^($G$8+$G$9*A35/1000)*EXP(-$G$10*C35/A35)))*C35/1000,0)</f>
        <v>613</v>
      </c>
      <c r="G35" s="46">
        <f>ROUND((50/49.8*($H$6*(A35/1000)^$H$7*$I$2^($H$8+$H$9*A35/1000)*EXP(-$H$10*C35/A35)))*C35/1000,0)</f>
        <v>775</v>
      </c>
      <c r="H35" s="47">
        <f>ROUND((50/49.8*(M$6*($A35/1000)^M$7*$I$2^(M$8+M$9*$A35/1000)*EXP(-M$10*$C35/$A35)))*$C35/1000,0)</f>
        <v>800</v>
      </c>
      <c r="I35" s="47">
        <f>ROUND((50/49.8*(L$6*($A35/1000)^L$7*$I$2^(L$8+L$9*$A35/1000)*EXP(-L$10*$C35/$A35)))*$C35/1000,0)*1.0325</f>
        <v>1067.605</v>
      </c>
      <c r="J35" s="46">
        <f t="shared" si="0"/>
        <v>1020</v>
      </c>
      <c r="K35" s="73">
        <f t="shared" si="1"/>
        <v>1153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200</v>
      </c>
      <c r="B36" s="79"/>
      <c r="C36" s="45">
        <v>1700</v>
      </c>
      <c r="D36" s="46">
        <f>ROUND((50/49.8*($E$6*(A36/1000)^$E$7*$I$2^($E$8+$E$9*A36/1000)*EXP(-$E$10*C36/A36)))*C36/1000,0)</f>
        <v>404</v>
      </c>
      <c r="E36" s="46">
        <f>ROUND((50/49.8*($F$6*(A36/1000)^$F$7*$I$2^($F$8+$F$9*A36/1000)*EXP(-$F$10*C36/A36)))*C36/1000,0)</f>
        <v>552</v>
      </c>
      <c r="F36" s="46">
        <f>ROUND((50/49.8*($G$6*(A36/1000)^$G$7*$I$2^($G$8+$G$9*A36/1000)*EXP(-$G$10*C36/A36)))*C36/1000,0)</f>
        <v>648</v>
      </c>
      <c r="G36" s="46">
        <f>ROUND((50/49.8*($H$6*(A36/1000)^$H$7*$I$2^($H$8+$H$9*A36/1000)*EXP(-$H$10*C36/A36)))*C36/1000,0)</f>
        <v>824</v>
      </c>
      <c r="H36" s="47">
        <f>ROUND((50/49.8*(M$6*($A36/1000)^M$7*$I$2^(M$8+M$9*$A36/1000)*EXP(-M$10*$C36/$A36)))*$C36/1000,0)</f>
        <v>850</v>
      </c>
      <c r="I36" s="47">
        <f>ROUND((50/49.8*(L$6*($A36/1000)^L$7*$I$2^(L$8+L$9*$A36/1000)*EXP(-L$10*$C36/$A36)))*$C36/1000,0)*1.0325</f>
        <v>1130.5874999999999</v>
      </c>
      <c r="J36" s="46">
        <f t="shared" si="0"/>
        <v>1084</v>
      </c>
      <c r="K36" s="73">
        <f t="shared" si="1"/>
        <v>1225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200</v>
      </c>
      <c r="B37" s="79"/>
      <c r="C37" s="45">
        <v>1800</v>
      </c>
      <c r="D37" s="46">
        <f>ROUND((50/49.8*($E$6*(A37/1000)^$E$7*$I$2^($E$8+$E$9*A37/1000)*EXP(-$E$10*C37/A37)))*C37/1000,0)</f>
        <v>426</v>
      </c>
      <c r="E37" s="46">
        <f>ROUND((50/49.8*($F$6*(A37/1000)^$F$7*$I$2^($F$8+$F$9*A37/1000)*EXP(-$F$10*C37/A37)))*C37/1000,0)</f>
        <v>585</v>
      </c>
      <c r="F37" s="46">
        <f>ROUND((50/49.8*($G$6*(A37/1000)^$G$7*$I$2^($G$8+$G$9*A37/1000)*EXP(-$G$10*C37/A37)))*C37/1000,0)</f>
        <v>682</v>
      </c>
      <c r="G37" s="46">
        <f>ROUND((50/49.8*($H$6*(A37/1000)^$H$7*$I$2^($H$8+$H$9*A37/1000)*EXP(-$H$10*C37/A37)))*C37/1000,0)</f>
        <v>872</v>
      </c>
      <c r="H37" s="47">
        <f>ROUND((50/49.8*(M$6*($A37/1000)^M$7*$I$2^(M$8+M$9*$A37/1000)*EXP(-M$10*$C37/$A37)))*$C37/1000,0)</f>
        <v>900</v>
      </c>
      <c r="I37" s="47">
        <f>ROUND((50/49.8*(L$6*($A37/1000)^L$7*$I$2^(L$8+L$9*$A37/1000)*EXP(-L$10*$C37/$A37)))*$C37/1000,0)*1.0325</f>
        <v>1193.57</v>
      </c>
      <c r="J37" s="46">
        <f t="shared" si="0"/>
        <v>1148</v>
      </c>
      <c r="K37" s="73">
        <f t="shared" si="1"/>
        <v>1297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200</v>
      </c>
      <c r="B38" s="79"/>
      <c r="C38" s="45">
        <v>1900</v>
      </c>
      <c r="D38" s="46">
        <f>ROUND((50/49.8*($E$6*(A38/1000)^$E$7*$I$2^($E$8+$E$9*A38/1000)*EXP(-$E$10*C38/A38)))*C38/1000,0)</f>
        <v>449</v>
      </c>
      <c r="E38" s="46">
        <f>ROUND((50/49.8*($F$6*(A38/1000)^$F$7*$I$2^($F$8+$F$9*A38/1000)*EXP(-$F$10*C38/A38)))*C38/1000,0)</f>
        <v>617</v>
      </c>
      <c r="F38" s="46">
        <f>ROUND((50/49.8*($G$6*(A38/1000)^$G$7*$I$2^($G$8+$G$9*A38/1000)*EXP(-$G$10*C38/A38)))*C38/1000,0)</f>
        <v>716</v>
      </c>
      <c r="G38" s="46">
        <f>ROUND((50/49.8*($H$6*(A38/1000)^$H$7*$I$2^($H$8+$H$9*A38/1000)*EXP(-$H$10*C38/A38)))*C38/1000,0)</f>
        <v>920</v>
      </c>
      <c r="H38" s="47">
        <f>ROUND((50/49.8*(M$6*($A38/1000)^M$7*$I$2^(M$8+M$9*$A38/1000)*EXP(-M$10*$C38/$A38)))*$C38/1000,0)</f>
        <v>950</v>
      </c>
      <c r="I38" s="47">
        <f>ROUND((50/49.8*(L$6*($A38/1000)^L$7*$I$2^(L$8+L$9*$A38/1000)*EXP(-L$10*$C38/$A38)))*$C38/1000,0)*1.0325</f>
        <v>1256.5525</v>
      </c>
      <c r="J38" s="46">
        <f t="shared" si="0"/>
        <v>1211</v>
      </c>
      <c r="K38" s="73">
        <f t="shared" si="1"/>
        <v>1368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200</v>
      </c>
      <c r="B39" s="79"/>
      <c r="C39" s="45">
        <v>2000</v>
      </c>
      <c r="D39" s="46">
        <f>ROUND((50/49.8*($E$6*(A39/1000)^$E$7*$I$2^($E$8+$E$9*A39/1000)*EXP(-$E$10*C39/A39)))*C39/1000,0)</f>
        <v>471</v>
      </c>
      <c r="E39" s="46">
        <f>ROUND((50/49.8*($F$6*(A39/1000)^$F$7*$I$2^($F$8+$F$9*A39/1000)*EXP(-$F$10*C39/A39)))*C39/1000,0)</f>
        <v>649</v>
      </c>
      <c r="F39" s="46">
        <f>ROUND((50/49.8*($G$6*(A39/1000)^$G$7*$I$2^($G$8+$G$9*A39/1000)*EXP(-$G$10*C39/A39)))*C39/1000,0)</f>
        <v>749</v>
      </c>
      <c r="G39" s="46">
        <f>ROUND((50/49.8*($H$6*(A39/1000)^$H$7*$I$2^($H$8+$H$9*A39/1000)*EXP(-$H$10*C39/A39)))*C39/1000,0)</f>
        <v>969</v>
      </c>
      <c r="H39" s="47">
        <f>ROUND((50/49.8*(M$6*($A39/1000)^M$7*$I$2^(M$8+M$9*$A39/1000)*EXP(-M$10*$C39/$A39)))*$C39/1000,0)</f>
        <v>1000</v>
      </c>
      <c r="I39" s="47">
        <f>ROUND((50/49.8*(L$6*($A39/1000)^L$7*$I$2^(L$8+L$9*$A39/1000)*EXP(-L$10*$C39/$A39)))*$C39/1000,0)*1.0325</f>
        <v>1318.5025000000001</v>
      </c>
      <c r="J39" s="46">
        <f t="shared" si="0"/>
        <v>1275</v>
      </c>
      <c r="K39" s="73">
        <f t="shared" si="1"/>
        <v>1441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200</v>
      </c>
      <c r="B40" s="79"/>
      <c r="C40" s="45">
        <v>2100</v>
      </c>
      <c r="D40" s="46">
        <f>ROUND((50/49.8*($E$6*(A40/1000)^$E$7*$I$2^($E$8+$E$9*A40/1000)*EXP(-$E$10*C40/A40)))*C40/1000,0)</f>
        <v>493</v>
      </c>
      <c r="E40" s="46">
        <f>ROUND((50/49.8*($F$6*(A40/1000)^$F$7*$I$2^($F$8+$F$9*A40/1000)*EXP(-$F$10*C40/A40)))*C40/1000,0)</f>
        <v>682</v>
      </c>
      <c r="F40" s="46">
        <f>ROUND((50/49.8*($G$6*(A40/1000)^$G$7*$I$2^($G$8+$G$9*A40/1000)*EXP(-$G$10*C40/A40)))*C40/1000,0)</f>
        <v>782</v>
      </c>
      <c r="G40" s="46">
        <f>ROUND((50/49.8*($H$6*(A40/1000)^$H$7*$I$2^($H$8+$H$9*A40/1000)*EXP(-$H$10*C40/A40)))*C40/1000,0)</f>
        <v>1017</v>
      </c>
      <c r="H40" s="47">
        <f>ROUND((50/49.8*(M$6*($A40/1000)^M$7*$I$2^(M$8+M$9*$A40/1000)*EXP(-M$10*$C40/$A40)))*$C40/1000,0)</f>
        <v>1049</v>
      </c>
      <c r="I40" s="47">
        <f>ROUND((50/49.8*(L$6*($A40/1000)^L$7*$I$2^(L$8+L$9*$A40/1000)*EXP(-L$10*$C40/$A40)))*$C40/1000,0)*1.0325</f>
        <v>1380.4524999999999</v>
      </c>
      <c r="J40" s="46">
        <f t="shared" si="0"/>
        <v>1337</v>
      </c>
      <c r="K40" s="73">
        <f t="shared" si="1"/>
        <v>1511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200</v>
      </c>
      <c r="B41" s="79"/>
      <c r="C41" s="45">
        <v>2200</v>
      </c>
      <c r="D41" s="46">
        <f>ROUND((50/49.8*($E$6*(A41/1000)^$E$7*$I$2^($E$8+$E$9*A41/1000)*EXP(-$E$10*C41/A41)))*C41/1000,0)</f>
        <v>514</v>
      </c>
      <c r="E41" s="46">
        <f>ROUND((50/49.8*($F$6*(A41/1000)^$F$7*$I$2^($F$8+$F$9*A41/1000)*EXP(-$F$10*C41/A41)))*C41/1000,0)</f>
        <v>714</v>
      </c>
      <c r="F41" s="46">
        <f>ROUND((50/49.8*($G$6*(A41/1000)^$G$7*$I$2^($G$8+$G$9*A41/1000)*EXP(-$G$10*C41/A41)))*C41/1000,0)</f>
        <v>815</v>
      </c>
      <c r="G41" s="46">
        <f>ROUND((50/49.8*($H$6*(A41/1000)^$H$7*$I$2^($H$8+$H$9*A41/1000)*EXP(-$H$10*C41/A41)))*C41/1000,0)</f>
        <v>1066</v>
      </c>
      <c r="H41" s="47">
        <f>ROUND((50/49.8*(M$6*($A41/1000)^M$7*$I$2^(M$8+M$9*$A41/1000)*EXP(-M$10*$C41/$A41)))*$C41/1000,0)</f>
        <v>1099</v>
      </c>
      <c r="I41" s="47">
        <f>ROUND((50/49.8*(L$6*($A41/1000)^L$7*$I$2^(L$8+L$9*$A41/1000)*EXP(-L$10*$C41/$A41)))*$C41/1000,0)*1.0325</f>
        <v>1441.37</v>
      </c>
      <c r="J41" s="46">
        <f t="shared" si="0"/>
        <v>1401</v>
      </c>
      <c r="K41" s="73">
        <f t="shared" si="1"/>
        <v>1583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200</v>
      </c>
      <c r="B42" s="79"/>
      <c r="C42" s="45">
        <v>2300</v>
      </c>
      <c r="D42" s="46">
        <f>ROUND((50/49.8*($E$6*(A42/1000)^$E$7*$I$2^($E$8+$E$9*A42/1000)*EXP(-$E$10*C42/A42)))*C42/1000,0)</f>
        <v>536</v>
      </c>
      <c r="E42" s="46">
        <f>ROUND((50/49.8*($F$6*(A42/1000)^$F$7*$I$2^($F$8+$F$9*A42/1000)*EXP(-$F$10*C42/A42)))*C42/1000,0)</f>
        <v>747</v>
      </c>
      <c r="F42" s="46">
        <f>ROUND((50/49.8*($G$6*(A42/1000)^$G$7*$I$2^($G$8+$G$9*A42/1000)*EXP(-$G$10*C42/A42)))*C42/1000,0)</f>
        <v>847</v>
      </c>
      <c r="G42" s="46">
        <f>ROUND((50/49.8*($H$6*(A42/1000)^$H$7*$I$2^($H$8+$H$9*A42/1000)*EXP(-$H$10*C42/A42)))*C42/1000,0)</f>
        <v>1114</v>
      </c>
      <c r="H42" s="47">
        <f>ROUND((50/49.8*(M$6*($A42/1000)^M$7*$I$2^(M$8+M$9*$A42/1000)*EXP(-M$10*$C42/$A42)))*$C42/1000,0)</f>
        <v>1149</v>
      </c>
      <c r="I42" s="47">
        <f>ROUND((50/49.8*(L$6*($A42/1000)^L$7*$I$2^(L$8+L$9*$A42/1000)*EXP(-L$10*$C42/$A42)))*$C42/1000,0)*1.0325</f>
        <v>1502.2874999999999</v>
      </c>
      <c r="J42" s="46">
        <f t="shared" si="0"/>
        <v>1465</v>
      </c>
      <c r="K42" s="73">
        <f t="shared" si="1"/>
        <v>1655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200</v>
      </c>
      <c r="B43" s="79"/>
      <c r="C43" s="45">
        <v>2400</v>
      </c>
      <c r="D43" s="46">
        <f>ROUND((50/49.8*($E$6*(A43/1000)^$E$7*$I$2^($E$8+$E$9*A43/1000)*EXP(-$E$10*C43/A43)))*C43/1000,0)</f>
        <v>558</v>
      </c>
      <c r="E43" s="46">
        <f>ROUND((50/49.8*($F$6*(A43/1000)^$F$7*$I$2^($F$8+$F$9*A43/1000)*EXP(-$F$10*C43/A43)))*C43/1000,0)</f>
        <v>779</v>
      </c>
      <c r="F43" s="46">
        <f>ROUND((50/49.8*($G$6*(A43/1000)^$G$7*$I$2^($G$8+$G$9*A43/1000)*EXP(-$G$10*C43/A43)))*C43/1000,0)</f>
        <v>879</v>
      </c>
      <c r="G43" s="46">
        <f>ROUND((50/49.8*($H$6*(A43/1000)^$H$7*$I$2^($H$8+$H$9*A43/1000)*EXP(-$H$10*C43/A43)))*C43/1000,0)</f>
        <v>1163</v>
      </c>
      <c r="H43" s="47">
        <f>ROUND((50/49.8*(M$6*($A43/1000)^M$7*$I$2^(M$8+M$9*$A43/1000)*EXP(-M$10*$C43/$A43)))*$C43/1000,0)</f>
        <v>1199</v>
      </c>
      <c r="I43" s="47">
        <f>ROUND((50/49.8*(L$6*($A43/1000)^L$7*$I$2^(L$8+L$9*$A43/1000)*EXP(-L$10*$C43/$A43)))*$C43/1000,0)*1.0325</f>
        <v>1563.2049999999999</v>
      </c>
      <c r="J43" s="46">
        <f t="shared" si="0"/>
        <v>1529</v>
      </c>
      <c r="K43" s="73">
        <f t="shared" si="1"/>
        <v>1728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200</v>
      </c>
      <c r="B44" s="79"/>
      <c r="C44" s="45">
        <v>2500</v>
      </c>
      <c r="D44" s="46">
        <f>ROUND((50/49.8*($E$6*(A44/1000)^$E$7*$I$2^($E$8+$E$9*A44/1000)*EXP(-$E$10*C44/A44)))*C44/1000,0)</f>
        <v>579</v>
      </c>
      <c r="E44" s="46">
        <f>ROUND((50/49.8*($F$6*(A44/1000)^$F$7*$I$2^($F$8+$F$9*A44/1000)*EXP(-$F$10*C44/A44)))*C44/1000,0)</f>
        <v>812</v>
      </c>
      <c r="F44" s="46">
        <f>ROUND((50/49.8*($G$6*(A44/1000)^$G$7*$I$2^($G$8+$G$9*A44/1000)*EXP(-$G$10*C44/A44)))*C44/1000,0)</f>
        <v>910</v>
      </c>
      <c r="G44" s="46">
        <f>ROUND((50/49.8*($H$6*(A44/1000)^$H$7*$I$2^($H$8+$H$9*A44/1000)*EXP(-$H$10*C44/A44)))*C44/1000,0)</f>
        <v>1211</v>
      </c>
      <c r="H44" s="47">
        <f>ROUND((50/49.8*(M$6*($A44/1000)^M$7*$I$2^(M$8+M$9*$A44/1000)*EXP(-M$10*$C44/$A44)))*$C44/1000,0)</f>
        <v>1249</v>
      </c>
      <c r="I44" s="47">
        <f>ROUND((50/49.8*(L$6*($A44/1000)^L$7*$I$2^(L$8+L$9*$A44/1000)*EXP(-L$10*$C44/$A44)))*$C44/1000,0)*1.0325</f>
        <v>1624.1224999999999</v>
      </c>
      <c r="J44" s="46">
        <f t="shared" ref="J44" si="4">ROUND(H44*1.275,0)</f>
        <v>1592</v>
      </c>
      <c r="K44" s="73">
        <f t="shared" ref="K44" si="5">ROUND(J44*1.13,0)</f>
        <v>1799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200</v>
      </c>
      <c r="B45" s="79"/>
      <c r="C45" s="45">
        <v>2600</v>
      </c>
      <c r="D45" s="46">
        <f>ROUND((50/49.8*($E$6*(A45/1000)^$E$7*$I$2^($E$8+$E$9*A45/1000)*EXP(-$E$10*C45/A45)))*C45/1000,0)</f>
        <v>600</v>
      </c>
      <c r="E45" s="46">
        <f>ROUND((50/49.8*($F$6*(A45/1000)^$F$7*$I$2^($F$8+$F$9*A45/1000)*EXP(-$F$10*C45/A45)))*C45/1000,0)</f>
        <v>844</v>
      </c>
      <c r="F45" s="46">
        <f>ROUND((50/49.8*($G$6*(A45/1000)^$G$7*$I$2^($G$8+$G$9*A45/1000)*EXP(-$G$10*C45/A45)))*C45/1000,0)</f>
        <v>941</v>
      </c>
      <c r="G45" s="46">
        <f>ROUND((50/49.8*($H$6*(A45/1000)^$H$7*$I$2^($H$8+$H$9*A45/1000)*EXP(-$H$10*C45/A45)))*C45/1000,0)</f>
        <v>1259</v>
      </c>
      <c r="H45" s="47">
        <f>ROUND((50/49.8*(M$6*($A45/1000)^M$7*$I$2^(M$8+M$9*$A45/1000)*EXP(-M$10*$C45/$A45)))*$C45/1000,0)</f>
        <v>1299</v>
      </c>
      <c r="I45" s="47">
        <f>ROUND((50/49.8*(L$6*($A45/1000)^L$7*$I$2^(L$8+L$9*$A45/1000)*EXP(-L$10*$C45/$A45)))*$C45/1000,0)*1.0325</f>
        <v>1684.0074999999999</v>
      </c>
      <c r="J45" s="46">
        <f t="shared" ref="J45:J56" si="6">ROUND(H45*1.275,0)</f>
        <v>1656</v>
      </c>
      <c r="K45" s="73">
        <f t="shared" ref="K45:K56" si="7">ROUND(J45*1.13,0)</f>
        <v>1871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200</v>
      </c>
      <c r="B46" s="79"/>
      <c r="C46" s="45">
        <v>2700</v>
      </c>
      <c r="D46" s="46">
        <f>ROUND((50/49.8*($E$6*(A46/1000)^$E$7*$I$2^($E$8+$E$9*A46/1000)*EXP(-$E$10*C46/A46)))*C46/1000,0)</f>
        <v>621</v>
      </c>
      <c r="E46" s="46">
        <f>ROUND((50/49.8*($F$6*(A46/1000)^$F$7*$I$2^($F$8+$F$9*A46/1000)*EXP(-$F$10*C46/A46)))*C46/1000,0)</f>
        <v>877</v>
      </c>
      <c r="F46" s="46">
        <f>ROUND((50/49.8*($G$6*(A46/1000)^$G$7*$I$2^($G$8+$G$9*A46/1000)*EXP(-$G$10*C46/A46)))*C46/1000,0)</f>
        <v>972</v>
      </c>
      <c r="G46" s="46">
        <f>ROUND((50/49.8*($H$6*(A46/1000)^$H$7*$I$2^($H$8+$H$9*A46/1000)*EXP(-$H$10*C46/A46)))*C46/1000,0)</f>
        <v>1308</v>
      </c>
      <c r="H46" s="47">
        <f>ROUND((50/49.8*(M$6*($A46/1000)^M$7*$I$2^(M$8+M$9*$A46/1000)*EXP(-M$10*$C46/$A46)))*$C46/1000,0)</f>
        <v>1348</v>
      </c>
      <c r="I46" s="47">
        <f>ROUND((50/49.8*(L$6*($A46/1000)^L$7*$I$2^(L$8+L$9*$A46/1000)*EXP(-L$10*$C46/$A46)))*$C46/1000,0)*1.0325</f>
        <v>1742.86</v>
      </c>
      <c r="J46" s="46">
        <f t="shared" si="6"/>
        <v>1719</v>
      </c>
      <c r="K46" s="73">
        <f t="shared" si="7"/>
        <v>1942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200</v>
      </c>
      <c r="B47" s="79"/>
      <c r="C47" s="45">
        <v>2800</v>
      </c>
      <c r="D47" s="46">
        <f>ROUND((50/49.8*($E$6*(A47/1000)^$E$7*$I$2^($E$8+$E$9*A47/1000)*EXP(-$E$10*C47/A47)))*C47/1000,0)</f>
        <v>642</v>
      </c>
      <c r="E47" s="46">
        <f>ROUND((50/49.8*($F$6*(A47/1000)^$F$7*$I$2^($F$8+$F$9*A47/1000)*EXP(-$F$10*C47/A47)))*C47/1000,0)</f>
        <v>909</v>
      </c>
      <c r="F47" s="46">
        <f>ROUND((50/49.8*($G$6*(A47/1000)^$G$7*$I$2^($G$8+$G$9*A47/1000)*EXP(-$G$10*C47/A47)))*C47/1000,0)</f>
        <v>1002</v>
      </c>
      <c r="G47" s="46">
        <f>ROUND((50/49.8*($H$6*(A47/1000)^$H$7*$I$2^($H$8+$H$9*A47/1000)*EXP(-$H$10*C47/A47)))*C47/1000,0)</f>
        <v>1356</v>
      </c>
      <c r="H47" s="47">
        <f>ROUND((50/49.8*(M$6*($A47/1000)^M$7*$I$2^(M$8+M$9*$A47/1000)*EXP(-M$10*$C47/$A47)))*$C47/1000,0)</f>
        <v>1398</v>
      </c>
      <c r="I47" s="47">
        <f>ROUND((50/49.8*(L$6*($A47/1000)^L$7*$I$2^(L$8+L$9*$A47/1000)*EXP(-L$10*$C47/$A47)))*$C47/1000,0)*1.0325</f>
        <v>1801.7124999999999</v>
      </c>
      <c r="J47" s="46">
        <f t="shared" si="6"/>
        <v>1782</v>
      </c>
      <c r="K47" s="73">
        <f t="shared" si="7"/>
        <v>2014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200</v>
      </c>
      <c r="B48" s="79"/>
      <c r="C48" s="45">
        <v>2900</v>
      </c>
      <c r="D48" s="46">
        <f>ROUND((50/49.8*($E$6*(A48/1000)^$E$7*$I$2^($E$8+$E$9*A48/1000)*EXP(-$E$10*C48/A48)))*C48/1000,0)</f>
        <v>663</v>
      </c>
      <c r="E48" s="46">
        <f>ROUND((50/49.8*($F$6*(A48/1000)^$F$7*$I$2^($F$8+$F$9*A48/1000)*EXP(-$F$10*C48/A48)))*C48/1000,0)</f>
        <v>942</v>
      </c>
      <c r="F48" s="46">
        <f>ROUND((50/49.8*($G$6*(A48/1000)^$G$7*$I$2^($G$8+$G$9*A48/1000)*EXP(-$G$10*C48/A48)))*C48/1000,0)</f>
        <v>1032</v>
      </c>
      <c r="G48" s="46">
        <f>ROUND((50/49.8*($H$6*(A48/1000)^$H$7*$I$2^($H$8+$H$9*A48/1000)*EXP(-$H$10*C48/A48)))*C48/1000,0)</f>
        <v>1405</v>
      </c>
      <c r="H48" s="47">
        <f>ROUND((50/49.8*(M$6*($A48/1000)^M$7*$I$2^(M$8+M$9*$A48/1000)*EXP(-M$10*$C48/$A48)))*$C48/1000,0)</f>
        <v>1448</v>
      </c>
      <c r="I48" s="47">
        <f>ROUND((50/49.8*(L$6*($A48/1000)^L$7*$I$2^(L$8+L$9*$A48/1000)*EXP(-L$10*$C48/$A48)))*$C48/1000,0)*1.0325</f>
        <v>1860.5650000000001</v>
      </c>
      <c r="J48" s="46">
        <f t="shared" si="6"/>
        <v>1846</v>
      </c>
      <c r="K48" s="73">
        <f t="shared" si="7"/>
        <v>2086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200</v>
      </c>
      <c r="B49" s="79"/>
      <c r="C49" s="45">
        <v>3000</v>
      </c>
      <c r="D49" s="46">
        <f>ROUND((50/49.8*($E$6*(A49/1000)^$E$7*$I$2^($E$8+$E$9*A49/1000)*EXP(-$E$10*C49/A49)))*C49/1000,0)</f>
        <v>684</v>
      </c>
      <c r="E49" s="46">
        <f>ROUND((50/49.8*($F$6*(A49/1000)^$F$7*$I$2^($F$8+$F$9*A49/1000)*EXP(-$F$10*C49/A49)))*C49/1000,0)</f>
        <v>974</v>
      </c>
      <c r="F49" s="46">
        <f>ROUND((50/49.8*($G$6*(A49/1000)^$G$7*$I$2^($G$8+$G$9*A49/1000)*EXP(-$G$10*C49/A49)))*C49/1000,0)</f>
        <v>1061</v>
      </c>
      <c r="G49" s="46">
        <f>ROUND((50/49.8*($H$6*(A49/1000)^$H$7*$I$2^($H$8+$H$9*A49/1000)*EXP(-$H$10*C49/A49)))*C49/1000,0)</f>
        <v>1453</v>
      </c>
      <c r="H49" s="47">
        <f>ROUND((50/49.8*(M$6*($A49/1000)^M$7*$I$2^(M$8+M$9*$A49/1000)*EXP(-M$10*$C49/$A49)))*$C49/1000,0)</f>
        <v>1498</v>
      </c>
      <c r="I49" s="47">
        <f>ROUND((50/49.8*(L$6*($A49/1000)^L$7*$I$2^(L$8+L$9*$A49/1000)*EXP(-L$10*$C49/$A49)))*$C49/1000,0)*1.0325</f>
        <v>1919.4175</v>
      </c>
      <c r="J49" s="46">
        <f t="shared" si="6"/>
        <v>1910</v>
      </c>
      <c r="K49" s="73">
        <f t="shared" si="7"/>
        <v>2158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200</v>
      </c>
      <c r="B50" s="79"/>
      <c r="C50" s="45">
        <v>3100</v>
      </c>
      <c r="D50" s="46">
        <f>ROUND((50/49.8*($E$6*(A50/1000)^$E$7*$I$2^($E$8+$E$9*A50/1000)*EXP(-$E$10*C50/A50)))*C50/1000,0)</f>
        <v>704</v>
      </c>
      <c r="E50" s="46">
        <f>ROUND((50/49.8*($F$6*(A50/1000)^$F$7*$I$2^($F$8+$F$9*A50/1000)*EXP(-$F$10*C50/A50)))*C50/1000,0)</f>
        <v>1007</v>
      </c>
      <c r="F50" s="46">
        <f>ROUND((50/49.8*($G$6*(A50/1000)^$G$7*$I$2^($G$8+$G$9*A50/1000)*EXP(-$G$10*C50/A50)))*C50/1000,0)</f>
        <v>1090</v>
      </c>
      <c r="G50" s="46">
        <f>ROUND((50/49.8*($H$6*(A50/1000)^$H$7*$I$2^($H$8+$H$9*A50/1000)*EXP(-$H$10*C50/A50)))*C50/1000,0)</f>
        <v>1502</v>
      </c>
      <c r="H50" s="47">
        <f>ROUND((50/49.8*(M$6*($A50/1000)^M$7*$I$2^(M$8+M$9*$A50/1000)*EXP(-M$10*$C50/$A50)))*$C50/1000,0)</f>
        <v>1548</v>
      </c>
      <c r="I50" s="47">
        <f>ROUND((50/49.8*(L$6*($A50/1000)^L$7*$I$2^(L$8+L$9*$A50/1000)*EXP(-L$10*$C50/$A50)))*$C50/1000,0)*1.0325</f>
        <v>1977.2375</v>
      </c>
      <c r="J50" s="46">
        <f t="shared" si="6"/>
        <v>1974</v>
      </c>
      <c r="K50" s="73">
        <f t="shared" si="7"/>
        <v>2231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200</v>
      </c>
      <c r="B51" s="79"/>
      <c r="C51" s="45">
        <v>3200</v>
      </c>
      <c r="D51" s="46">
        <f>ROUND((50/49.8*($E$6*(A51/1000)^$E$7*$I$2^($E$8+$E$9*A51/1000)*EXP(-$E$10*C51/A51)))*C51/1000,0)</f>
        <v>724</v>
      </c>
      <c r="E51" s="46">
        <f>ROUND((50/49.8*($F$6*(A51/1000)^$F$7*$I$2^($F$8+$F$9*A51/1000)*EXP(-$F$10*C51/A51)))*C51/1000,0)</f>
        <v>1039</v>
      </c>
      <c r="F51" s="46">
        <f>ROUND((50/49.8*($G$6*(A51/1000)^$G$7*$I$2^($G$8+$G$9*A51/1000)*EXP(-$G$10*C51/A51)))*C51/1000,0)</f>
        <v>1119</v>
      </c>
      <c r="G51" s="46">
        <f>ROUND((50/49.8*($H$6*(A51/1000)^$H$7*$I$2^($H$8+$H$9*A51/1000)*EXP(-$H$10*C51/A51)))*C51/1000,0)</f>
        <v>1550</v>
      </c>
      <c r="H51" s="47">
        <f>ROUND((50/49.8*(M$6*($A51/1000)^M$7*$I$2^(M$8+M$9*$A51/1000)*EXP(-M$10*$C51/$A51)))*$C51/1000,0)</f>
        <v>1597</v>
      </c>
      <c r="I51" s="47">
        <f>ROUND((50/49.8*(L$6*($A51/1000)^L$7*$I$2^(L$8+L$9*$A51/1000)*EXP(-L$10*$C51/$A51)))*$C51/1000,0)*1.0325</f>
        <v>2035.0574999999999</v>
      </c>
      <c r="J51" s="46">
        <f t="shared" si="6"/>
        <v>2036</v>
      </c>
      <c r="K51" s="73">
        <f t="shared" si="7"/>
        <v>2301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200</v>
      </c>
      <c r="B52" s="79"/>
      <c r="C52" s="45">
        <v>3300</v>
      </c>
      <c r="D52" s="46">
        <f>ROUND((50/49.8*($E$6*(A52/1000)^$E$7*$I$2^($E$8+$E$9*A52/1000)*EXP(-$E$10*C52/A52)))*C52/1000,0)</f>
        <v>745</v>
      </c>
      <c r="E52" s="46">
        <f>ROUND((50/49.8*($F$6*(A52/1000)^$F$7*$I$2^($F$8+$F$9*A52/1000)*EXP(-$F$10*C52/A52)))*C52/1000,0)</f>
        <v>1072</v>
      </c>
      <c r="F52" s="46">
        <f>ROUND((50/49.8*($G$6*(A52/1000)^$G$7*$I$2^($G$8+$G$9*A52/1000)*EXP(-$G$10*C52/A52)))*C52/1000,0)</f>
        <v>1147</v>
      </c>
      <c r="G52" s="46">
        <f>ROUND((50/49.8*($H$6*(A52/1000)^$H$7*$I$2^($H$8+$H$9*A52/1000)*EXP(-$H$10*C52/A52)))*C52/1000,0)</f>
        <v>1599</v>
      </c>
      <c r="H52" s="47">
        <f>ROUND((50/49.8*(M$6*($A52/1000)^M$7*$I$2^(M$8+M$9*$A52/1000)*EXP(-M$10*$C52/$A52)))*$C52/1000,0)</f>
        <v>1647</v>
      </c>
      <c r="I52" s="47">
        <f>ROUND((50/49.8*(L$6*($A52/1000)^L$7*$I$2^(L$8+L$9*$A52/1000)*EXP(-L$10*$C52/$A52)))*$C52/1000,0)*1.0325</f>
        <v>2092.8775000000001</v>
      </c>
      <c r="J52" s="46">
        <f t="shared" si="6"/>
        <v>2100</v>
      </c>
      <c r="K52" s="73">
        <f t="shared" si="7"/>
        <v>2373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200</v>
      </c>
      <c r="B53" s="79"/>
      <c r="C53" s="45">
        <v>3400</v>
      </c>
      <c r="D53" s="46">
        <f>ROUND((50/49.8*($E$6*(A53/1000)^$E$7*$I$2^($E$8+$E$9*A53/1000)*EXP(-$E$10*C53/A53)))*C53/1000,0)</f>
        <v>765</v>
      </c>
      <c r="E53" s="46">
        <f>ROUND((50/49.8*($F$6*(A53/1000)^$F$7*$I$2^($F$8+$F$9*A53/1000)*EXP(-$F$10*C53/A53)))*C53/1000,0)</f>
        <v>1104</v>
      </c>
      <c r="F53" s="46">
        <f>ROUND((50/49.8*($G$6*(A53/1000)^$G$7*$I$2^($G$8+$G$9*A53/1000)*EXP(-$G$10*C53/A53)))*C53/1000,0)</f>
        <v>1175</v>
      </c>
      <c r="G53" s="46">
        <f>ROUND((50/49.8*($H$6*(A53/1000)^$H$7*$I$2^($H$8+$H$9*A53/1000)*EXP(-$H$10*C53/A53)))*C53/1000,0)</f>
        <v>1647</v>
      </c>
      <c r="H53" s="47">
        <f>ROUND((50/49.8*(M$6*($A53/1000)^M$7*$I$2^(M$8+M$9*$A53/1000)*EXP(-M$10*$C53/$A53)))*$C53/1000,0)</f>
        <v>1697</v>
      </c>
      <c r="I53" s="47">
        <f>ROUND((50/49.8*(L$6*($A53/1000)^L$7*$I$2^(L$8+L$9*$A53/1000)*EXP(-L$10*$C53/$A53)))*$C53/1000,0)*1.0325</f>
        <v>2149.665</v>
      </c>
      <c r="J53" s="46">
        <f t="shared" si="6"/>
        <v>2164</v>
      </c>
      <c r="K53" s="73">
        <f t="shared" si="7"/>
        <v>2445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200</v>
      </c>
      <c r="B54" s="79"/>
      <c r="C54" s="45">
        <v>3500</v>
      </c>
      <c r="D54" s="46">
        <f>ROUND((50/49.8*($E$6*(A54/1000)^$E$7*$I$2^($E$8+$E$9*A54/1000)*EXP(-$E$10*C54/A54)))*C54/1000,0)</f>
        <v>785</v>
      </c>
      <c r="E54" s="46">
        <f>ROUND((50/49.8*($F$6*(A54/1000)^$F$7*$I$2^($F$8+$F$9*A54/1000)*EXP(-$F$10*C54/A54)))*C54/1000,0)</f>
        <v>1137</v>
      </c>
      <c r="F54" s="46">
        <f>ROUND((50/49.8*($G$6*(A54/1000)^$G$7*$I$2^($G$8+$G$9*A54/1000)*EXP(-$G$10*C54/A54)))*C54/1000,0)</f>
        <v>1203</v>
      </c>
      <c r="G54" s="46">
        <f>ROUND((50/49.8*($H$6*(A54/1000)^$H$7*$I$2^($H$8+$H$9*A54/1000)*EXP(-$H$10*C54/A54)))*C54/1000,0)</f>
        <v>1695</v>
      </c>
      <c r="H54" s="47">
        <f>ROUND((50/49.8*(M$6*($A54/1000)^M$7*$I$2^(M$8+M$9*$A54/1000)*EXP(-M$10*$C54/$A54)))*$C54/1000,0)</f>
        <v>1747</v>
      </c>
      <c r="I54" s="47">
        <f>ROUND((50/49.8*(L$6*($A54/1000)^L$7*$I$2^(L$8+L$9*$A54/1000)*EXP(-L$10*$C54/$A54)))*$C54/1000,0)*1.0325</f>
        <v>2205.42</v>
      </c>
      <c r="J54" s="46">
        <f t="shared" si="6"/>
        <v>2227</v>
      </c>
      <c r="K54" s="73">
        <f t="shared" si="7"/>
        <v>2517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200</v>
      </c>
      <c r="B55" s="79"/>
      <c r="C55" s="45">
        <v>3600</v>
      </c>
      <c r="D55" s="46">
        <f>ROUND((50/49.8*($E$6*(A55/1000)^$E$7*$I$2^($E$8+$E$9*A55/1000)*EXP(-$E$10*C55/A55)))*C55/1000,0)</f>
        <v>804</v>
      </c>
      <c r="E55" s="46">
        <f>ROUND((50/49.8*($F$6*(A55/1000)^$F$7*$I$2^($F$8+$F$9*A55/1000)*EXP(-$F$10*C55/A55)))*C55/1000,0)</f>
        <v>1169</v>
      </c>
      <c r="F55" s="46">
        <f>ROUND((50/49.8*($G$6*(A55/1000)^$G$7*$I$2^($G$8+$G$9*A55/1000)*EXP(-$G$10*C55/A55)))*C55/1000,0)</f>
        <v>1230</v>
      </c>
      <c r="G55" s="46">
        <f>ROUND((50/49.8*($H$6*(A55/1000)^$H$7*$I$2^($H$8+$H$9*A55/1000)*EXP(-$H$10*C55/A55)))*C55/1000,0)</f>
        <v>1744</v>
      </c>
      <c r="H55" s="47">
        <f>ROUND((50/49.8*(M$6*($A55/1000)^M$7*$I$2^(M$8+M$9*$A55/1000)*EXP(-M$10*$C55/$A55)))*$C55/1000,0)</f>
        <v>1796</v>
      </c>
      <c r="I55" s="47">
        <f>ROUND((50/49.8*(L$6*($A55/1000)^L$7*$I$2^(L$8+L$9*$A55/1000)*EXP(-L$10*$C55/$A55)))*$C55/1000,0)*1.0325</f>
        <v>2262.2075</v>
      </c>
      <c r="J55" s="46">
        <f t="shared" si="6"/>
        <v>2290</v>
      </c>
      <c r="K55" s="73">
        <f t="shared" si="7"/>
        <v>2588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200</v>
      </c>
      <c r="B56" s="79"/>
      <c r="C56" s="45">
        <v>3700</v>
      </c>
      <c r="D56" s="46">
        <f>ROUND((50/49.8*($E$6*(A56/1000)^$E$7*$I$2^($E$8+$E$9*A56/1000)*EXP(-$E$10*C56/A56)))*C56/1000,0)</f>
        <v>824</v>
      </c>
      <c r="E56" s="46">
        <f>ROUND((50/49.8*($F$6*(A56/1000)^$F$7*$I$2^($F$8+$F$9*A56/1000)*EXP(-$F$10*C56/A56)))*C56/1000,0)</f>
        <v>1202</v>
      </c>
      <c r="F56" s="46">
        <f>ROUND((50/49.8*($G$6*(A56/1000)^$G$7*$I$2^($G$8+$G$9*A56/1000)*EXP(-$G$10*C56/A56)))*C56/1000,0)</f>
        <v>1257</v>
      </c>
      <c r="G56" s="46">
        <f>ROUND((50/49.8*($H$6*(A56/1000)^$H$7*$I$2^($H$8+$H$9*A56/1000)*EXP(-$H$10*C56/A56)))*C56/1000,0)</f>
        <v>1792</v>
      </c>
      <c r="H56" s="47">
        <f>ROUND((50/49.8*(M$6*($A56/1000)^M$7*$I$2^(M$8+M$9*$A56/1000)*EXP(-M$10*$C56/$A56)))*$C56/1000,0)</f>
        <v>1846</v>
      </c>
      <c r="I56" s="47">
        <f>ROUND((50/49.8*(L$6*($A56/1000)^L$7*$I$2^(L$8+L$9*$A56/1000)*EXP(-L$10*$C56/$A56)))*$C56/1000,0)*1.0325</f>
        <v>2317.9625000000001</v>
      </c>
      <c r="J56" s="46">
        <f t="shared" si="6"/>
        <v>2354</v>
      </c>
      <c r="K56" s="73">
        <f t="shared" si="7"/>
        <v>2660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200</v>
      </c>
      <c r="B57" s="79"/>
      <c r="C57" s="45">
        <v>3800</v>
      </c>
      <c r="D57" s="46">
        <f>ROUND((50/49.8*($E$6*(A57/1000)^$E$7*$I$2^($E$8+$E$9*A57/1000)*EXP(-$E$10*C57/A57)))*C57/1000,0)</f>
        <v>844</v>
      </c>
      <c r="E57" s="46">
        <f>ROUND((50/49.8*($F$6*(A57/1000)^$F$7*$I$2^($F$8+$F$9*A57/1000)*EXP(-$F$10*C57/A57)))*C57/1000,0)</f>
        <v>1234</v>
      </c>
      <c r="F57" s="46">
        <f>ROUND((50/49.8*($G$6*(A57/1000)^$G$7*$I$2^($G$8+$G$9*A57/1000)*EXP(-$G$10*C57/A57)))*C57/1000,0)</f>
        <v>1284</v>
      </c>
      <c r="G57" s="46">
        <f>ROUND((50/49.8*($H$6*(A57/1000)^$H$7*$I$2^($H$8+$H$9*A57/1000)*EXP(-$H$10*C57/A57)))*C57/1000,0)</f>
        <v>1841</v>
      </c>
      <c r="H57" s="47">
        <f>ROUND((50/49.8*(M$6*($A57/1000)^M$7*$I$2^(M$8+M$9*$A57/1000)*EXP(-M$10*$C57/$A57)))*$C57/1000,0)</f>
        <v>1896</v>
      </c>
      <c r="I57" s="47">
        <f>ROUND((50/49.8*(L$6*($A57/1000)^L$7*$I$2^(L$8+L$9*$A57/1000)*EXP(-L$10*$C57/$A57)))*$C57/1000,0)*1.0325</f>
        <v>2373.7174999999997</v>
      </c>
      <c r="J57" s="46">
        <f t="shared" ref="J57:J59" si="8">ROUND(H57*1.275,0)</f>
        <v>2417</v>
      </c>
      <c r="K57" s="73">
        <f t="shared" ref="K57:K59" si="9">ROUND(J57*1.13,0)</f>
        <v>2731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200</v>
      </c>
      <c r="B58" s="79"/>
      <c r="C58" s="45">
        <v>3900</v>
      </c>
      <c r="D58" s="46">
        <f>ROUND((50/49.8*($E$6*(A58/1000)^$E$7*$I$2^($E$8+$E$9*A58/1000)*EXP(-$E$10*C58/A58)))*C58/1000,0)</f>
        <v>863</v>
      </c>
      <c r="E58" s="46">
        <f>ROUND((50/49.8*($F$6*(A58/1000)^$F$7*$I$2^($F$8+$F$9*A58/1000)*EXP(-$F$10*C58/A58)))*C58/1000,0)</f>
        <v>1267</v>
      </c>
      <c r="F58" s="46">
        <f>ROUND((50/49.8*($G$6*(A58/1000)^$G$7*$I$2^($G$8+$G$9*A58/1000)*EXP(-$G$10*C58/A58)))*C58/1000,0)</f>
        <v>1310</v>
      </c>
      <c r="G58" s="46">
        <f>ROUND((50/49.8*($H$6*(A58/1000)^$H$7*$I$2^($H$8+$H$9*A58/1000)*EXP(-$H$10*C58/A58)))*C58/1000,0)</f>
        <v>1889</v>
      </c>
      <c r="H58" s="47">
        <f>ROUND((50/49.8*(M$6*($A58/1000)^M$7*$I$2^(M$8+M$9*$A58/1000)*EXP(-M$10*$C58/$A58)))*$C58/1000,0)</f>
        <v>1945</v>
      </c>
      <c r="I58" s="47">
        <f>ROUND((50/49.8*(L$6*($A58/1000)^L$7*$I$2^(L$8+L$9*$A58/1000)*EXP(-L$10*$C58/$A58)))*$C58/1000,0)*1.0325</f>
        <v>2428.44</v>
      </c>
      <c r="J58" s="46">
        <f t="shared" si="8"/>
        <v>2480</v>
      </c>
      <c r="K58" s="73">
        <f t="shared" si="9"/>
        <v>2802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5.75" thickBot="1" x14ac:dyDescent="0.3">
      <c r="A59">
        <v>200</v>
      </c>
      <c r="B59" s="80"/>
      <c r="C59" s="74">
        <v>4000</v>
      </c>
      <c r="D59" s="75">
        <f>ROUND((50/49.8*($E$6*(A59/1000)^$E$7*$I$2^($E$8+$E$9*A59/1000)*EXP(-$E$10*C59/A59)))*C59/1000,0)</f>
        <v>882</v>
      </c>
      <c r="E59" s="75">
        <f>ROUND((50/49.8*($F$6*(A59/1000)^$F$7*$I$2^($F$8+$F$9*A59/1000)*EXP(-$F$10*C59/A59)))*C59/1000,0)</f>
        <v>1299</v>
      </c>
      <c r="F59" s="75">
        <f>ROUND((50/49.8*($G$6*(A59/1000)^$G$7*$I$2^($G$8+$G$9*A59/1000)*EXP(-$G$10*C59/A59)))*C59/1000,0)</f>
        <v>1336</v>
      </c>
      <c r="G59" s="75">
        <f>ROUND((50/49.8*($H$6*(A59/1000)^$H$7*$I$2^($H$8+$H$9*A59/1000)*EXP(-$H$10*C59/A59)))*C59/1000,0)</f>
        <v>1938</v>
      </c>
      <c r="H59" s="76">
        <f>ROUND((50/49.8*(M$6*($A59/1000)^M$7*$I$2^(M$8+M$9*$A59/1000)*EXP(-M$10*$C59/$A59)))*$C59/1000,0)</f>
        <v>1995</v>
      </c>
      <c r="I59" s="76">
        <f>ROUND((50/49.8*(L$6*($A59/1000)^L$7*$I$2^(L$8+L$9*$A59/1000)*EXP(-L$10*$C59/$A59)))*$C59/1000,0)*1.0325</f>
        <v>2483.1624999999999</v>
      </c>
      <c r="J59" s="75">
        <f t="shared" si="8"/>
        <v>2544</v>
      </c>
      <c r="K59" s="77">
        <f t="shared" si="9"/>
        <v>2875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300</v>
      </c>
      <c r="B60" s="78">
        <v>300</v>
      </c>
      <c r="C60" s="69">
        <v>200</v>
      </c>
      <c r="D60" s="70">
        <f>ROUND((50/49.8*($E$6*(A60/1000)^$E$7*$I$2^($E$8+$E$9*A60/1000)*EXP(-$E$10*C60/A60)))*C60/1000,0)</f>
        <v>69</v>
      </c>
      <c r="E60" s="70">
        <f>ROUND((50/49.8*($F$6*(A60/1000)^$F$7*$I$2^($F$8+$F$9*A60/1000)*EXP(-$F$10*C60/A60)))*C60/1000,0)</f>
        <v>93</v>
      </c>
      <c r="F60" s="70">
        <f>ROUND((50/49.8*($G$6*(A60/1000)^$G$7*$I$2^($G$8+$G$9*A60/1000)*EXP(-$G$10*C60/A60)))*C60/1000,0)</f>
        <v>111</v>
      </c>
      <c r="G60" s="70">
        <f>ROUND((50/49.8*($H$6*(A60/1000)^$H$7*$I$2^($H$8+$H$9*A60/1000)*EXP(-$H$10*C60/A60)))*C60/1000,0)</f>
        <v>135</v>
      </c>
      <c r="H60" s="71">
        <f>ROUND((50/49.8*(M$6*($A60/1000)^M$7*$I$2^(M$8+M$9*$A60/1000)*EXP(-M$10*$C60/$A60)))*$C60/1000,0)</f>
        <v>141</v>
      </c>
      <c r="I60" s="71">
        <f>ROUND((50/49.8*(L$6*($A60/1000)^L$7*$I$2^(L$8+L$9*$A60/1000)*EXP(-L$10*$C60/$A60)))*$C60/1000,0)*1.0325</f>
        <v>187.91499999999999</v>
      </c>
      <c r="J60" s="70">
        <f t="shared" si="0"/>
        <v>180</v>
      </c>
      <c r="K60" s="72">
        <f t="shared" si="1"/>
        <v>203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300</v>
      </c>
      <c r="B61" s="79"/>
      <c r="C61" s="45">
        <v>300</v>
      </c>
      <c r="D61" s="46">
        <f>ROUND((50/49.8*($E$6*(A61/1000)^$E$7*$I$2^($E$8+$E$9*A61/1000)*EXP(-$E$10*C61/A61)))*C61/1000,0)</f>
        <v>104</v>
      </c>
      <c r="E61" s="46">
        <f>ROUND((50/49.8*($F$6*(A61/1000)^$F$7*$I$2^($F$8+$F$9*A61/1000)*EXP(-$F$10*C61/A61)))*C61/1000,0)</f>
        <v>140</v>
      </c>
      <c r="F61" s="46">
        <f>ROUND((50/49.8*($G$6*(A61/1000)^$G$7*$I$2^($G$8+$G$9*A61/1000)*EXP(-$G$10*C61/A61)))*C61/1000,0)</f>
        <v>166</v>
      </c>
      <c r="G61" s="46">
        <f>ROUND((50/49.8*($H$6*(A61/1000)^$H$7*$I$2^($H$8+$H$9*A61/1000)*EXP(-$H$10*C61/A61)))*C61/1000,0)</f>
        <v>202</v>
      </c>
      <c r="H61" s="47">
        <f>ROUND((50/49.8*(M$6*($A61/1000)^M$7*$I$2^(M$8+M$9*$A61/1000)*EXP(-M$10*$C61/$A61)))*$C61/1000,0)</f>
        <v>212</v>
      </c>
      <c r="I61" s="47">
        <f>ROUND((50/49.8*(L$6*($A61/1000)^L$7*$I$2^(L$8+L$9*$A61/1000)*EXP(-L$10*$C61/$A61)))*$C61/1000,0)*1.0325</f>
        <v>280.83999999999997</v>
      </c>
      <c r="J61" s="46">
        <f t="shared" si="0"/>
        <v>270</v>
      </c>
      <c r="K61" s="73">
        <f t="shared" si="1"/>
        <v>305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300</v>
      </c>
      <c r="B62" s="79"/>
      <c r="C62" s="45">
        <v>400</v>
      </c>
      <c r="D62" s="46">
        <f>ROUND((50/49.8*($E$6*(A62/1000)^$E$7*$I$2^($E$8+$E$9*A62/1000)*EXP(-$E$10*C62/A62)))*C62/1000,0)</f>
        <v>138</v>
      </c>
      <c r="E62" s="46">
        <f>ROUND((50/49.8*($F$6*(A62/1000)^$F$7*$I$2^($F$8+$F$9*A62/1000)*EXP(-$F$10*C62/A62)))*C62/1000,0)</f>
        <v>186</v>
      </c>
      <c r="F62" s="46">
        <f>ROUND((50/49.8*($G$6*(A62/1000)^$G$7*$I$2^($G$8+$G$9*A62/1000)*EXP(-$G$10*C62/A62)))*C62/1000,0)</f>
        <v>221</v>
      </c>
      <c r="G62" s="46">
        <f>ROUND((50/49.8*($H$6*(A62/1000)^$H$7*$I$2^($H$8+$H$9*A62/1000)*EXP(-$H$10*C62/A62)))*C62/1000,0)</f>
        <v>269</v>
      </c>
      <c r="H62" s="47">
        <f>ROUND((50/49.8*(M$6*($A62/1000)^M$7*$I$2^(M$8+M$9*$A62/1000)*EXP(-M$10*$C62/$A62)))*$C62/1000,0)</f>
        <v>282</v>
      </c>
      <c r="I62" s="47">
        <f>ROUND((50/49.8*(L$6*($A62/1000)^L$7*$I$2^(L$8+L$9*$A62/1000)*EXP(-L$10*$C62/$A62)))*$C62/1000,0)*1.0325</f>
        <v>373.76499999999999</v>
      </c>
      <c r="J62" s="46">
        <f t="shared" ref="J62:J92" si="10">ROUND(H62*1.275,0)</f>
        <v>360</v>
      </c>
      <c r="K62" s="73">
        <f t="shared" ref="K62:K92" si="11">ROUND(J62*1.13,0)</f>
        <v>407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300</v>
      </c>
      <c r="B63" s="79"/>
      <c r="C63" s="45">
        <v>500</v>
      </c>
      <c r="D63" s="46">
        <f>ROUND((50/49.8*($E$6*(A63/1000)^$E$7*$I$2^($E$8+$E$9*A63/1000)*EXP(-$E$10*C63/A63)))*C63/1000,0)</f>
        <v>173</v>
      </c>
      <c r="E63" s="46">
        <f>ROUND((50/49.8*($F$6*(A63/1000)^$F$7*$I$2^($F$8+$F$9*A63/1000)*EXP(-$F$10*C63/A63)))*C63/1000,0)</f>
        <v>233</v>
      </c>
      <c r="F63" s="46">
        <f>ROUND((50/49.8*($G$6*(A63/1000)^$G$7*$I$2^($G$8+$G$9*A63/1000)*EXP(-$G$10*C63/A63)))*C63/1000,0)</f>
        <v>275</v>
      </c>
      <c r="G63" s="46">
        <f>ROUND((50/49.8*($H$6*(A63/1000)^$H$7*$I$2^($H$8+$H$9*A63/1000)*EXP(-$H$10*C63/A63)))*C63/1000,0)</f>
        <v>336</v>
      </c>
      <c r="H63" s="47">
        <f>ROUND((50/49.8*(M$6*($A63/1000)^M$7*$I$2^(M$8+M$9*$A63/1000)*EXP(-M$10*$C63/$A63)))*$C63/1000,0)</f>
        <v>353</v>
      </c>
      <c r="I63" s="47">
        <f>ROUND((50/49.8*(L$6*($A63/1000)^L$7*$I$2^(L$8+L$9*$A63/1000)*EXP(-L$10*$C63/$A63)))*$C63/1000,0)*1.0325</f>
        <v>466.69</v>
      </c>
      <c r="J63" s="46">
        <f t="shared" si="10"/>
        <v>450</v>
      </c>
      <c r="K63" s="73">
        <f t="shared" si="11"/>
        <v>509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300</v>
      </c>
      <c r="B64" s="79"/>
      <c r="C64" s="45">
        <v>600</v>
      </c>
      <c r="D64" s="46">
        <f>ROUND((50/49.8*($E$6*(A64/1000)^$E$7*$I$2^($E$8+$E$9*A64/1000)*EXP(-$E$10*C64/A64)))*C64/1000,0)</f>
        <v>207</v>
      </c>
      <c r="E64" s="46">
        <f>ROUND((50/49.8*($F$6*(A64/1000)^$F$7*$I$2^($F$8+$F$9*A64/1000)*EXP(-$F$10*C64/A64)))*C64/1000,0)</f>
        <v>279</v>
      </c>
      <c r="F64" s="46">
        <f>ROUND((50/49.8*($G$6*(A64/1000)^$G$7*$I$2^($G$8+$G$9*A64/1000)*EXP(-$G$10*C64/A64)))*C64/1000,0)</f>
        <v>329</v>
      </c>
      <c r="G64" s="46">
        <f>ROUND((50/49.8*($H$6*(A64/1000)^$H$7*$I$2^($H$8+$H$9*A64/1000)*EXP(-$H$10*C64/A64)))*C64/1000,0)</f>
        <v>404</v>
      </c>
      <c r="H64" s="47">
        <f>ROUND((50/49.8*(M$6*($A64/1000)^M$7*$I$2^(M$8+M$9*$A64/1000)*EXP(-M$10*$C64/$A64)))*$C64/1000,0)</f>
        <v>423</v>
      </c>
      <c r="I64" s="47">
        <f>ROUND((50/49.8*(L$6*($A64/1000)^L$7*$I$2^(L$8+L$9*$A64/1000)*EXP(-L$10*$C64/$A64)))*$C64/1000,0)*1.0325</f>
        <v>558.58249999999998</v>
      </c>
      <c r="J64" s="46">
        <f t="shared" si="10"/>
        <v>539</v>
      </c>
      <c r="K64" s="73">
        <f t="shared" si="11"/>
        <v>609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300</v>
      </c>
      <c r="B65" s="79"/>
      <c r="C65" s="45">
        <v>700</v>
      </c>
      <c r="D65" s="46">
        <f>ROUND((50/49.8*($E$6*(A65/1000)^$E$7*$I$2^($E$8+$E$9*A65/1000)*EXP(-$E$10*C65/A65)))*C65/1000,0)</f>
        <v>241</v>
      </c>
      <c r="E65" s="46">
        <f>ROUND((50/49.8*($F$6*(A65/1000)^$F$7*$I$2^($F$8+$F$9*A65/1000)*EXP(-$F$10*C65/A65)))*C65/1000,0)</f>
        <v>326</v>
      </c>
      <c r="F65" s="46">
        <f>ROUND((50/49.8*($G$6*(A65/1000)^$G$7*$I$2^($G$8+$G$9*A65/1000)*EXP(-$G$10*C65/A65)))*C65/1000,0)</f>
        <v>382</v>
      </c>
      <c r="G65" s="46">
        <f>ROUND((50/49.8*($H$6*(A65/1000)^$H$7*$I$2^($H$8+$H$9*A65/1000)*EXP(-$H$10*C65/A65)))*C65/1000,0)</f>
        <v>471</v>
      </c>
      <c r="H65" s="47">
        <f>ROUND((50/49.8*(M$6*($A65/1000)^M$7*$I$2^(M$8+M$9*$A65/1000)*EXP(-M$10*$C65/$A65)))*$C65/1000,0)</f>
        <v>494</v>
      </c>
      <c r="I65" s="47">
        <f>ROUND((50/49.8*(L$6*($A65/1000)^L$7*$I$2^(L$8+L$9*$A65/1000)*EXP(-L$10*$C65/$A65)))*$C65/1000,0)*1.0325</f>
        <v>650.47500000000002</v>
      </c>
      <c r="J65" s="46">
        <f t="shared" si="10"/>
        <v>630</v>
      </c>
      <c r="K65" s="73">
        <f t="shared" si="11"/>
        <v>712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300</v>
      </c>
      <c r="B66" s="79"/>
      <c r="C66" s="45">
        <v>800</v>
      </c>
      <c r="D66" s="46">
        <f>ROUND((50/49.8*($E$6*(A66/1000)^$E$7*$I$2^($E$8+$E$9*A66/1000)*EXP(-$E$10*C66/A66)))*C66/1000,0)</f>
        <v>274</v>
      </c>
      <c r="E66" s="46">
        <f>ROUND((50/49.8*($F$6*(A66/1000)^$F$7*$I$2^($F$8+$F$9*A66/1000)*EXP(-$F$10*C66/A66)))*C66/1000,0)</f>
        <v>372</v>
      </c>
      <c r="F66" s="46">
        <f>ROUND((50/49.8*($G$6*(A66/1000)^$G$7*$I$2^($G$8+$G$9*A66/1000)*EXP(-$G$10*C66/A66)))*C66/1000,0)</f>
        <v>435</v>
      </c>
      <c r="G66" s="46">
        <f>ROUND((50/49.8*($H$6*(A66/1000)^$H$7*$I$2^($H$8+$H$9*A66/1000)*EXP(-$H$10*C66/A66)))*C66/1000,0)</f>
        <v>538</v>
      </c>
      <c r="H66" s="47">
        <f>ROUND((50/49.8*(M$6*($A66/1000)^M$7*$I$2^(M$8+M$9*$A66/1000)*EXP(-M$10*$C66/$A66)))*$C66/1000,0)</f>
        <v>564</v>
      </c>
      <c r="I66" s="47">
        <f>ROUND((50/49.8*(L$6*($A66/1000)^L$7*$I$2^(L$8+L$9*$A66/1000)*EXP(-L$10*$C66/$A66)))*$C66/1000,0)*1.0325</f>
        <v>741.33500000000004</v>
      </c>
      <c r="J66" s="46">
        <f t="shared" si="10"/>
        <v>719</v>
      </c>
      <c r="K66" s="73">
        <f t="shared" si="11"/>
        <v>812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300</v>
      </c>
      <c r="B67" s="79"/>
      <c r="C67" s="45">
        <v>900</v>
      </c>
      <c r="D67" s="46">
        <f>ROUND((50/49.8*($E$6*(A67/1000)^$E$7*$I$2^($E$8+$E$9*A67/1000)*EXP(-$E$10*C67/A67)))*C67/1000,0)</f>
        <v>308</v>
      </c>
      <c r="E67" s="46">
        <f>ROUND((50/49.8*($F$6*(A67/1000)^$F$7*$I$2^($F$8+$F$9*A67/1000)*EXP(-$F$10*C67/A67)))*C67/1000,0)</f>
        <v>419</v>
      </c>
      <c r="F67" s="46">
        <f>ROUND((50/49.8*($G$6*(A67/1000)^$G$7*$I$2^($G$8+$G$9*A67/1000)*EXP(-$G$10*C67/A67)))*C67/1000,0)</f>
        <v>488</v>
      </c>
      <c r="G67" s="46">
        <f>ROUND((50/49.8*($H$6*(A67/1000)^$H$7*$I$2^($H$8+$H$9*A67/1000)*EXP(-$H$10*C67/A67)))*C67/1000,0)</f>
        <v>606</v>
      </c>
      <c r="H67" s="47">
        <f>ROUND((50/49.8*(M$6*($A67/1000)^M$7*$I$2^(M$8+M$9*$A67/1000)*EXP(-M$10*$C67/$A67)))*$C67/1000,0)</f>
        <v>635</v>
      </c>
      <c r="I67" s="47">
        <f>ROUND((50/49.8*(L$6*($A67/1000)^L$7*$I$2^(L$8+L$9*$A67/1000)*EXP(-L$10*$C67/$A67)))*$C67/1000,0)*1.0325</f>
        <v>833.22749999999996</v>
      </c>
      <c r="J67" s="46">
        <f t="shared" si="10"/>
        <v>810</v>
      </c>
      <c r="K67" s="73">
        <f t="shared" si="11"/>
        <v>915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300</v>
      </c>
      <c r="B68" s="79"/>
      <c r="C68" s="45">
        <v>1000</v>
      </c>
      <c r="D68" s="46">
        <f>ROUND((50/49.8*($E$6*(A68/1000)^$E$7*$I$2^($E$8+$E$9*A68/1000)*EXP(-$E$10*C68/A68)))*C68/1000,0)</f>
        <v>341</v>
      </c>
      <c r="E68" s="46">
        <f>ROUND((50/49.8*($F$6*(A68/1000)^$F$7*$I$2^($F$8+$F$9*A68/1000)*EXP(-$F$10*C68/A68)))*C68/1000,0)</f>
        <v>465</v>
      </c>
      <c r="F68" s="46">
        <f>ROUND((50/49.8*($G$6*(A68/1000)^$G$7*$I$2^($G$8+$G$9*A68/1000)*EXP(-$G$10*C68/A68)))*C68/1000,0)</f>
        <v>540</v>
      </c>
      <c r="G68" s="46">
        <f>ROUND((50/49.8*($H$6*(A68/1000)^$H$7*$I$2^($H$8+$H$9*A68/1000)*EXP(-$H$10*C68/A68)))*C68/1000,0)</f>
        <v>673</v>
      </c>
      <c r="H68" s="47">
        <f>ROUND((50/49.8*(M$6*($A68/1000)^M$7*$I$2^(M$8+M$9*$A68/1000)*EXP(-M$10*$C68/$A68)))*$C68/1000,0)</f>
        <v>705</v>
      </c>
      <c r="I68" s="47">
        <f>ROUND((50/49.8*(L$6*($A68/1000)^L$7*$I$2^(L$8+L$9*$A68/1000)*EXP(-L$10*$C68/$A68)))*$C68/1000,0)*1.0325</f>
        <v>923.05499999999995</v>
      </c>
      <c r="J68" s="46">
        <f t="shared" si="10"/>
        <v>899</v>
      </c>
      <c r="K68" s="73">
        <f t="shared" si="11"/>
        <v>1016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300</v>
      </c>
      <c r="B69" s="79"/>
      <c r="C69" s="45">
        <v>1100</v>
      </c>
      <c r="D69" s="46">
        <f>ROUND((50/49.8*($E$6*(A69/1000)^$E$7*$I$2^($E$8+$E$9*A69/1000)*EXP(-$E$10*C69/A69)))*C69/1000,0)</f>
        <v>375</v>
      </c>
      <c r="E69" s="46">
        <f>ROUND((50/49.8*($F$6*(A69/1000)^$F$7*$I$2^($F$8+$F$9*A69/1000)*EXP(-$F$10*C69/A69)))*C69/1000,0)</f>
        <v>512</v>
      </c>
      <c r="F69" s="46">
        <f>ROUND((50/49.8*($G$6*(A69/1000)^$G$7*$I$2^($G$8+$G$9*A69/1000)*EXP(-$G$10*C69/A69)))*C69/1000,0)</f>
        <v>592</v>
      </c>
      <c r="G69" s="46">
        <f>ROUND((50/49.8*($H$6*(A69/1000)^$H$7*$I$2^($H$8+$H$9*A69/1000)*EXP(-$H$10*C69/A69)))*C69/1000,0)</f>
        <v>740</v>
      </c>
      <c r="H69" s="47">
        <f>ROUND((50/49.8*(M$6*($A69/1000)^M$7*$I$2^(M$8+M$9*$A69/1000)*EXP(-M$10*$C69/$A69)))*$C69/1000,0)</f>
        <v>776</v>
      </c>
      <c r="I69" s="47">
        <f>ROUND((50/49.8*(L$6*($A69/1000)^L$7*$I$2^(L$8+L$9*$A69/1000)*EXP(-L$10*$C69/$A69)))*$C69/1000,0)*1.0325</f>
        <v>1013.915</v>
      </c>
      <c r="J69" s="46">
        <f t="shared" si="10"/>
        <v>989</v>
      </c>
      <c r="K69" s="73">
        <f t="shared" si="11"/>
        <v>1118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300</v>
      </c>
      <c r="B70" s="79"/>
      <c r="C70" s="45">
        <v>1200</v>
      </c>
      <c r="D70" s="46">
        <f>ROUND((50/49.8*($E$6*(A70/1000)^$E$7*$I$2^($E$8+$E$9*A70/1000)*EXP(-$E$10*C70/A70)))*C70/1000,0)</f>
        <v>408</v>
      </c>
      <c r="E70" s="46">
        <f>ROUND((50/49.8*($F$6*(A70/1000)^$F$7*$I$2^($F$8+$F$9*A70/1000)*EXP(-$F$10*C70/A70)))*C70/1000,0)</f>
        <v>558</v>
      </c>
      <c r="F70" s="46">
        <f>ROUND((50/49.8*($G$6*(A70/1000)^$G$7*$I$2^($G$8+$G$9*A70/1000)*EXP(-$G$10*C70/A70)))*C70/1000,0)</f>
        <v>643</v>
      </c>
      <c r="G70" s="46">
        <f>ROUND((50/49.8*($H$6*(A70/1000)^$H$7*$I$2^($H$8+$H$9*A70/1000)*EXP(-$H$10*C70/A70)))*C70/1000,0)</f>
        <v>807</v>
      </c>
      <c r="H70" s="47">
        <f>ROUND((50/49.8*(M$6*($A70/1000)^M$7*$I$2^(M$8+M$9*$A70/1000)*EXP(-M$10*$C70/$A70)))*$C70/1000,0)</f>
        <v>846</v>
      </c>
      <c r="I70" s="47">
        <f>ROUND((50/49.8*(L$6*($A70/1000)^L$7*$I$2^(L$8+L$9*$A70/1000)*EXP(-L$10*$C70/$A70)))*$C70/1000,0)*1.0325</f>
        <v>1103.7425000000001</v>
      </c>
      <c r="J70" s="46">
        <f t="shared" si="10"/>
        <v>1079</v>
      </c>
      <c r="K70" s="73">
        <f t="shared" si="11"/>
        <v>1219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300</v>
      </c>
      <c r="B71" s="79"/>
      <c r="C71" s="45">
        <v>1300</v>
      </c>
      <c r="D71" s="46">
        <f>ROUND((50/49.8*($E$6*(A71/1000)^$E$7*$I$2^($E$8+$E$9*A71/1000)*EXP(-$E$10*C71/A71)))*C71/1000,0)</f>
        <v>441</v>
      </c>
      <c r="E71" s="46">
        <f>ROUND((50/49.8*($F$6*(A71/1000)^$F$7*$I$2^($F$8+$F$9*A71/1000)*EXP(-$F$10*C71/A71)))*C71/1000,0)</f>
        <v>605</v>
      </c>
      <c r="F71" s="46">
        <f>ROUND((50/49.8*($G$6*(A71/1000)^$G$7*$I$2^($G$8+$G$9*A71/1000)*EXP(-$G$10*C71/A71)))*C71/1000,0)</f>
        <v>694</v>
      </c>
      <c r="G71" s="46">
        <f>ROUND((50/49.8*($H$6*(A71/1000)^$H$7*$I$2^($H$8+$H$9*A71/1000)*EXP(-$H$10*C71/A71)))*C71/1000,0)</f>
        <v>875</v>
      </c>
      <c r="H71" s="47">
        <f>ROUND((50/49.8*(M$6*($A71/1000)^M$7*$I$2^(M$8+M$9*$A71/1000)*EXP(-M$10*$C71/$A71)))*$C71/1000,0)</f>
        <v>917</v>
      </c>
      <c r="I71" s="47">
        <f>ROUND((50/49.8*(L$6*($A71/1000)^L$7*$I$2^(L$8+L$9*$A71/1000)*EXP(-L$10*$C71/$A71)))*$C71/1000,0)*1.0325</f>
        <v>1193.57</v>
      </c>
      <c r="J71" s="46">
        <f t="shared" si="10"/>
        <v>1169</v>
      </c>
      <c r="K71" s="73">
        <f t="shared" si="11"/>
        <v>1321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300</v>
      </c>
      <c r="B72" s="79"/>
      <c r="C72" s="45">
        <v>1400</v>
      </c>
      <c r="D72" s="46">
        <f>ROUND((50/49.8*($E$6*(A72/1000)^$E$7*$I$2^($E$8+$E$9*A72/1000)*EXP(-$E$10*C72/A72)))*C72/1000,0)</f>
        <v>474</v>
      </c>
      <c r="E72" s="46">
        <f>ROUND((50/49.8*($F$6*(A72/1000)^$F$7*$I$2^($F$8+$F$9*A72/1000)*EXP(-$F$10*C72/A72)))*C72/1000,0)</f>
        <v>652</v>
      </c>
      <c r="F72" s="46">
        <f>ROUND((50/49.8*($G$6*(A72/1000)^$G$7*$I$2^($G$8+$G$9*A72/1000)*EXP(-$G$10*C72/A72)))*C72/1000,0)</f>
        <v>745</v>
      </c>
      <c r="G72" s="46">
        <f>ROUND((50/49.8*($H$6*(A72/1000)^$H$7*$I$2^($H$8+$H$9*A72/1000)*EXP(-$H$10*C72/A72)))*C72/1000,0)</f>
        <v>942</v>
      </c>
      <c r="H72" s="47">
        <f>ROUND((50/49.8*(M$6*($A72/1000)^M$7*$I$2^(M$8+M$9*$A72/1000)*EXP(-M$10*$C72/$A72)))*$C72/1000,0)</f>
        <v>987</v>
      </c>
      <c r="I72" s="47">
        <f>ROUND((50/49.8*(L$6*($A72/1000)^L$7*$I$2^(L$8+L$9*$A72/1000)*EXP(-L$10*$C72/$A72)))*$C72/1000,0)*1.0325</f>
        <v>1282.365</v>
      </c>
      <c r="J72" s="46">
        <f t="shared" si="10"/>
        <v>1258</v>
      </c>
      <c r="K72" s="73">
        <f t="shared" si="11"/>
        <v>1422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300</v>
      </c>
      <c r="B73" s="79"/>
      <c r="C73" s="45">
        <v>1500</v>
      </c>
      <c r="D73" s="46">
        <f>ROUND((50/49.8*($E$6*(A73/1000)^$E$7*$I$2^($E$8+$E$9*A73/1000)*EXP(-$E$10*C73/A73)))*C73/1000,0)</f>
        <v>507</v>
      </c>
      <c r="E73" s="46">
        <f>ROUND((50/49.8*($F$6*(A73/1000)^$F$7*$I$2^($F$8+$F$9*A73/1000)*EXP(-$F$10*C73/A73)))*C73/1000,0)</f>
        <v>698</v>
      </c>
      <c r="F73" s="46">
        <f>ROUND((50/49.8*($G$6*(A73/1000)^$G$7*$I$2^($G$8+$G$9*A73/1000)*EXP(-$G$10*C73/A73)))*C73/1000,0)</f>
        <v>795</v>
      </c>
      <c r="G73" s="46">
        <f>ROUND((50/49.8*($H$6*(A73/1000)^$H$7*$I$2^($H$8+$H$9*A73/1000)*EXP(-$H$10*C73/A73)))*C73/1000,0)</f>
        <v>1009</v>
      </c>
      <c r="H73" s="47">
        <f>ROUND((50/49.8*(M$6*($A73/1000)^M$7*$I$2^(M$8+M$9*$A73/1000)*EXP(-M$10*$C73/$A73)))*$C73/1000,0)</f>
        <v>1058</v>
      </c>
      <c r="I73" s="47">
        <f>ROUND((50/49.8*(L$6*($A73/1000)^L$7*$I$2^(L$8+L$9*$A73/1000)*EXP(-L$10*$C73/$A73)))*$C73/1000,0)*1.0325</f>
        <v>1371.1599999999999</v>
      </c>
      <c r="J73" s="46">
        <f t="shared" si="10"/>
        <v>1349</v>
      </c>
      <c r="K73" s="73">
        <f t="shared" si="11"/>
        <v>1524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300</v>
      </c>
      <c r="B74" s="79"/>
      <c r="C74" s="45">
        <v>1600</v>
      </c>
      <c r="D74" s="46">
        <f>ROUND((50/49.8*($E$6*(A74/1000)^$E$7*$I$2^($E$8+$E$9*A74/1000)*EXP(-$E$10*C74/A74)))*C74/1000,0)</f>
        <v>539</v>
      </c>
      <c r="E74" s="46">
        <f>ROUND((50/49.8*($F$6*(A74/1000)^$F$7*$I$2^($F$8+$F$9*A74/1000)*EXP(-$F$10*C74/A74)))*C74/1000,0)</f>
        <v>745</v>
      </c>
      <c r="F74" s="46">
        <f>ROUND((50/49.8*($G$6*(A74/1000)^$G$7*$I$2^($G$8+$G$9*A74/1000)*EXP(-$G$10*C74/A74)))*C74/1000,0)</f>
        <v>844</v>
      </c>
      <c r="G74" s="46">
        <f>ROUND((50/49.8*($H$6*(A74/1000)^$H$7*$I$2^($H$8+$H$9*A74/1000)*EXP(-$H$10*C74/A74)))*C74/1000,0)</f>
        <v>1077</v>
      </c>
      <c r="H74" s="47">
        <f>ROUND((50/49.8*(M$6*($A74/1000)^M$7*$I$2^(M$8+M$9*$A74/1000)*EXP(-M$10*$C74/$A74)))*$C74/1000,0)</f>
        <v>1128</v>
      </c>
      <c r="I74" s="47">
        <f>ROUND((50/49.8*(L$6*($A74/1000)^L$7*$I$2^(L$8+L$9*$A74/1000)*EXP(-L$10*$C74/$A74)))*$C74/1000,0)*1.0325</f>
        <v>1459.9549999999999</v>
      </c>
      <c r="J74" s="46">
        <f t="shared" si="10"/>
        <v>1438</v>
      </c>
      <c r="K74" s="73">
        <f t="shared" si="11"/>
        <v>1625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300</v>
      </c>
      <c r="B75" s="79"/>
      <c r="C75" s="45">
        <v>1700</v>
      </c>
      <c r="D75" s="46">
        <f>ROUND((50/49.8*($E$6*(A75/1000)^$E$7*$I$2^($E$8+$E$9*A75/1000)*EXP(-$E$10*C75/A75)))*C75/1000,0)</f>
        <v>572</v>
      </c>
      <c r="E75" s="46">
        <f>ROUND((50/49.8*($F$6*(A75/1000)^$F$7*$I$2^($F$8+$F$9*A75/1000)*EXP(-$F$10*C75/A75)))*C75/1000,0)</f>
        <v>791</v>
      </c>
      <c r="F75" s="46">
        <f>ROUND((50/49.8*($G$6*(A75/1000)^$G$7*$I$2^($G$8+$G$9*A75/1000)*EXP(-$G$10*C75/A75)))*C75/1000,0)</f>
        <v>894</v>
      </c>
      <c r="G75" s="46">
        <f>ROUND((50/49.8*($H$6*(A75/1000)^$H$7*$I$2^($H$8+$H$9*A75/1000)*EXP(-$H$10*C75/A75)))*C75/1000,0)</f>
        <v>1144</v>
      </c>
      <c r="H75" s="47">
        <f>ROUND((50/49.8*(M$6*($A75/1000)^M$7*$I$2^(M$8+M$9*$A75/1000)*EXP(-M$10*$C75/$A75)))*$C75/1000,0)</f>
        <v>1199</v>
      </c>
      <c r="I75" s="47">
        <f>ROUND((50/49.8*(L$6*($A75/1000)^L$7*$I$2^(L$8+L$9*$A75/1000)*EXP(-L$10*$C75/$A75)))*$C75/1000,0)*1.0325</f>
        <v>1547.7175</v>
      </c>
      <c r="J75" s="46">
        <f t="shared" si="10"/>
        <v>1529</v>
      </c>
      <c r="K75" s="73">
        <f t="shared" si="11"/>
        <v>1728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300</v>
      </c>
      <c r="B76" s="79"/>
      <c r="C76" s="45">
        <v>1800</v>
      </c>
      <c r="D76" s="46">
        <f>ROUND((50/49.8*($E$6*(A76/1000)^$E$7*$I$2^($E$8+$E$9*A76/1000)*EXP(-$E$10*C76/A76)))*C76/1000,0)</f>
        <v>604</v>
      </c>
      <c r="E76" s="46">
        <f>ROUND((50/49.8*($F$6*(A76/1000)^$F$7*$I$2^($F$8+$F$9*A76/1000)*EXP(-$F$10*C76/A76)))*C76/1000,0)</f>
        <v>838</v>
      </c>
      <c r="F76" s="46">
        <f>ROUND((50/49.8*($G$6*(A76/1000)^$G$7*$I$2^($G$8+$G$9*A76/1000)*EXP(-$G$10*C76/A76)))*C76/1000,0)</f>
        <v>943</v>
      </c>
      <c r="G76" s="46">
        <f>ROUND((50/49.8*($H$6*(A76/1000)^$H$7*$I$2^($H$8+$H$9*A76/1000)*EXP(-$H$10*C76/A76)))*C76/1000,0)</f>
        <v>1211</v>
      </c>
      <c r="H76" s="47">
        <f>ROUND((50/49.8*(M$6*($A76/1000)^M$7*$I$2^(M$8+M$9*$A76/1000)*EXP(-M$10*$C76/$A76)))*$C76/1000,0)</f>
        <v>1269</v>
      </c>
      <c r="I76" s="47">
        <f>ROUND((50/49.8*(L$6*($A76/1000)^L$7*$I$2^(L$8+L$9*$A76/1000)*EXP(-L$10*$C76/$A76)))*$C76/1000,0)*1.0325</f>
        <v>1635.48</v>
      </c>
      <c r="J76" s="46">
        <f t="shared" si="10"/>
        <v>1618</v>
      </c>
      <c r="K76" s="73">
        <f t="shared" si="11"/>
        <v>1828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300</v>
      </c>
      <c r="B77" s="79"/>
      <c r="C77" s="45">
        <v>1900</v>
      </c>
      <c r="D77" s="46">
        <f>ROUND((50/49.8*($E$6*(A77/1000)^$E$7*$I$2^($E$8+$E$9*A77/1000)*EXP(-$E$10*C77/A77)))*C77/1000,0)</f>
        <v>636</v>
      </c>
      <c r="E77" s="46">
        <f>ROUND((50/49.8*($F$6*(A77/1000)^$F$7*$I$2^($F$8+$F$9*A77/1000)*EXP(-$F$10*C77/A77)))*C77/1000,0)</f>
        <v>884</v>
      </c>
      <c r="F77" s="46">
        <f>ROUND((50/49.8*($G$6*(A77/1000)^$G$7*$I$2^($G$8+$G$9*A77/1000)*EXP(-$G$10*C77/A77)))*C77/1000,0)</f>
        <v>991</v>
      </c>
      <c r="G77" s="46">
        <f>ROUND((50/49.8*($H$6*(A77/1000)^$H$7*$I$2^($H$8+$H$9*A77/1000)*EXP(-$H$10*C77/A77)))*C77/1000,0)</f>
        <v>1279</v>
      </c>
      <c r="H77" s="47">
        <f>ROUND((50/49.8*(M$6*($A77/1000)^M$7*$I$2^(M$8+M$9*$A77/1000)*EXP(-M$10*$C77/$A77)))*$C77/1000,0)</f>
        <v>1339</v>
      </c>
      <c r="I77" s="47">
        <f>ROUND((50/49.8*(L$6*($A77/1000)^L$7*$I$2^(L$8+L$9*$A77/1000)*EXP(-L$10*$C77/$A77)))*$C77/1000,0)*1.0325</f>
        <v>1723.2425000000001</v>
      </c>
      <c r="J77" s="46">
        <f t="shared" si="10"/>
        <v>1707</v>
      </c>
      <c r="K77" s="73">
        <f t="shared" si="11"/>
        <v>1929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300</v>
      </c>
      <c r="B78" s="79"/>
      <c r="C78" s="45">
        <v>2000</v>
      </c>
      <c r="D78" s="46">
        <f>ROUND((50/49.8*($E$6*(A78/1000)^$E$7*$I$2^($E$8+$E$9*A78/1000)*EXP(-$E$10*C78/A78)))*C78/1000,0)</f>
        <v>668</v>
      </c>
      <c r="E78" s="46">
        <f>ROUND((50/49.8*($F$6*(A78/1000)^$F$7*$I$2^($F$8+$F$9*A78/1000)*EXP(-$F$10*C78/A78)))*C78/1000,0)</f>
        <v>931</v>
      </c>
      <c r="F78" s="46">
        <f>ROUND((50/49.8*($G$6*(A78/1000)^$G$7*$I$2^($G$8+$G$9*A78/1000)*EXP(-$G$10*C78/A78)))*C78/1000,0)</f>
        <v>1039</v>
      </c>
      <c r="G78" s="46">
        <f>ROUND((50/49.8*($H$6*(A78/1000)^$H$7*$I$2^($H$8+$H$9*A78/1000)*EXP(-$H$10*C78/A78)))*C78/1000,0)</f>
        <v>1346</v>
      </c>
      <c r="H78" s="47">
        <f>ROUND((50/49.8*(M$6*($A78/1000)^M$7*$I$2^(M$8+M$9*$A78/1000)*EXP(-M$10*$C78/$A78)))*$C78/1000,0)</f>
        <v>1410</v>
      </c>
      <c r="I78" s="47">
        <f>ROUND((50/49.8*(L$6*($A78/1000)^L$7*$I$2^(L$8+L$9*$A78/1000)*EXP(-L$10*$C78/$A78)))*$C78/1000,0)*1.0325</f>
        <v>1809.9724999999999</v>
      </c>
      <c r="J78" s="46">
        <f t="shared" si="10"/>
        <v>1798</v>
      </c>
      <c r="K78" s="73">
        <f t="shared" si="11"/>
        <v>2032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300</v>
      </c>
      <c r="B79" s="79"/>
      <c r="C79" s="45">
        <v>2100</v>
      </c>
      <c r="D79" s="46">
        <f>ROUND((50/49.8*($E$6*(A79/1000)^$E$7*$I$2^($E$8+$E$9*A79/1000)*EXP(-$E$10*C79/A79)))*C79/1000,0)</f>
        <v>700</v>
      </c>
      <c r="E79" s="46">
        <f>ROUND((50/49.8*($F$6*(A79/1000)^$F$7*$I$2^($F$8+$F$9*A79/1000)*EXP(-$F$10*C79/A79)))*C79/1000,0)</f>
        <v>977</v>
      </c>
      <c r="F79" s="46">
        <f>ROUND((50/49.8*($G$6*(A79/1000)^$G$7*$I$2^($G$8+$G$9*A79/1000)*EXP(-$G$10*C79/A79)))*C79/1000,0)</f>
        <v>1087</v>
      </c>
      <c r="G79" s="46">
        <f>ROUND((50/49.8*($H$6*(A79/1000)^$H$7*$I$2^($H$8+$H$9*A79/1000)*EXP(-$H$10*C79/A79)))*C79/1000,0)</f>
        <v>1413</v>
      </c>
      <c r="H79" s="47">
        <f>ROUND((50/49.8*(M$6*($A79/1000)^M$7*$I$2^(M$8+M$9*$A79/1000)*EXP(-M$10*$C79/$A79)))*$C79/1000,0)</f>
        <v>1480</v>
      </c>
      <c r="I79" s="47">
        <f>ROUND((50/49.8*(L$6*($A79/1000)^L$7*$I$2^(L$8+L$9*$A79/1000)*EXP(-L$10*$C79/$A79)))*$C79/1000,0)*1.0325</f>
        <v>1896.7024999999999</v>
      </c>
      <c r="J79" s="46">
        <f t="shared" si="10"/>
        <v>1887</v>
      </c>
      <c r="K79" s="73">
        <f t="shared" si="11"/>
        <v>2132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300</v>
      </c>
      <c r="B80" s="79"/>
      <c r="C80" s="45">
        <v>2200</v>
      </c>
      <c r="D80" s="46">
        <f>ROUND((50/49.8*($E$6*(A80/1000)^$E$7*$I$2^($E$8+$E$9*A80/1000)*EXP(-$E$10*C80/A80)))*C80/1000,0)</f>
        <v>732</v>
      </c>
      <c r="E80" s="46">
        <f>ROUND((50/49.8*($F$6*(A80/1000)^$F$7*$I$2^($F$8+$F$9*A80/1000)*EXP(-$F$10*C80/A80)))*C80/1000,0)</f>
        <v>1024</v>
      </c>
      <c r="F80" s="46">
        <f>ROUND((50/49.8*($G$6*(A80/1000)^$G$7*$I$2^($G$8+$G$9*A80/1000)*EXP(-$G$10*C80/A80)))*C80/1000,0)</f>
        <v>1135</v>
      </c>
      <c r="G80" s="46">
        <f>ROUND((50/49.8*($H$6*(A80/1000)^$H$7*$I$2^($H$8+$H$9*A80/1000)*EXP(-$H$10*C80/A80)))*C80/1000,0)</f>
        <v>1480</v>
      </c>
      <c r="H80" s="47">
        <f>ROUND((50/49.8*(M$6*($A80/1000)^M$7*$I$2^(M$8+M$9*$A80/1000)*EXP(-M$10*$C80/$A80)))*$C80/1000,0)</f>
        <v>1551</v>
      </c>
      <c r="I80" s="47">
        <f>ROUND((50/49.8*(L$6*($A80/1000)^L$7*$I$2^(L$8+L$9*$A80/1000)*EXP(-L$10*$C80/$A80)))*$C80/1000,0)*1.0325</f>
        <v>1983.4324999999999</v>
      </c>
      <c r="J80" s="46">
        <f t="shared" si="10"/>
        <v>1978</v>
      </c>
      <c r="K80" s="73">
        <f t="shared" si="11"/>
        <v>2235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300</v>
      </c>
      <c r="B81" s="79"/>
      <c r="C81" s="45">
        <v>2300</v>
      </c>
      <c r="D81" s="46">
        <f>ROUND((50/49.8*($E$6*(A81/1000)^$E$7*$I$2^($E$8+$E$9*A81/1000)*EXP(-$E$10*C81/A81)))*C81/1000,0)</f>
        <v>764</v>
      </c>
      <c r="E81" s="46">
        <f>ROUND((50/49.8*($F$6*(A81/1000)^$F$7*$I$2^($F$8+$F$9*A81/1000)*EXP(-$F$10*C81/A81)))*C81/1000,0)</f>
        <v>1070</v>
      </c>
      <c r="F81" s="46">
        <f>ROUND((50/49.8*($G$6*(A81/1000)^$G$7*$I$2^($G$8+$G$9*A81/1000)*EXP(-$G$10*C81/A81)))*C81/1000,0)</f>
        <v>1182</v>
      </c>
      <c r="G81" s="46">
        <f>ROUND((50/49.8*($H$6*(A81/1000)^$H$7*$I$2^($H$8+$H$9*A81/1000)*EXP(-$H$10*C81/A81)))*C81/1000,0)</f>
        <v>1548</v>
      </c>
      <c r="H81" s="47">
        <f>ROUND((50/49.8*(M$6*($A81/1000)^M$7*$I$2^(M$8+M$9*$A81/1000)*EXP(-M$10*$C81/$A81)))*$C81/1000,0)</f>
        <v>1621</v>
      </c>
      <c r="I81" s="47">
        <f>ROUND((50/49.8*(L$6*($A81/1000)^L$7*$I$2^(L$8+L$9*$A81/1000)*EXP(-L$10*$C81/$A81)))*$C81/1000,0)*1.0325</f>
        <v>2069.13</v>
      </c>
      <c r="J81" s="46">
        <f t="shared" si="10"/>
        <v>2067</v>
      </c>
      <c r="K81" s="73">
        <f t="shared" si="11"/>
        <v>2336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300</v>
      </c>
      <c r="B82" s="79"/>
      <c r="C82" s="45">
        <v>2400</v>
      </c>
      <c r="D82" s="46">
        <f>ROUND((50/49.8*($E$6*(A82/1000)^$E$7*$I$2^($E$8+$E$9*A82/1000)*EXP(-$E$10*C82/A82)))*C82/1000,0)</f>
        <v>795</v>
      </c>
      <c r="E82" s="46">
        <f>ROUND((50/49.8*($F$6*(A82/1000)^$F$7*$I$2^($F$8+$F$9*A82/1000)*EXP(-$F$10*C82/A82)))*C82/1000,0)</f>
        <v>1117</v>
      </c>
      <c r="F82" s="46">
        <f>ROUND((50/49.8*($G$6*(A82/1000)^$G$7*$I$2^($G$8+$G$9*A82/1000)*EXP(-$G$10*C82/A82)))*C82/1000,0)</f>
        <v>1228</v>
      </c>
      <c r="G82" s="46">
        <f>ROUND((50/49.8*($H$6*(A82/1000)^$H$7*$I$2^($H$8+$H$9*A82/1000)*EXP(-$H$10*C82/A82)))*C82/1000,0)</f>
        <v>1615</v>
      </c>
      <c r="H82" s="47">
        <f>ROUND((50/49.8*(M$6*($A82/1000)^M$7*$I$2^(M$8+M$9*$A82/1000)*EXP(-M$10*$C82/$A82)))*$C82/1000,0)</f>
        <v>1691</v>
      </c>
      <c r="I82" s="47">
        <f>ROUND((50/49.8*(L$6*($A82/1000)^L$7*$I$2^(L$8+L$9*$A82/1000)*EXP(-L$10*$C82/$A82)))*$C82/1000,0)*1.0325</f>
        <v>2154.8274999999999</v>
      </c>
      <c r="J82" s="46">
        <f t="shared" si="10"/>
        <v>2156</v>
      </c>
      <c r="K82" s="73">
        <f t="shared" si="11"/>
        <v>2436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300</v>
      </c>
      <c r="B83" s="79"/>
      <c r="C83" s="45">
        <v>2500</v>
      </c>
      <c r="D83" s="46">
        <f>ROUND((50/49.8*($E$6*(A83/1000)^$E$7*$I$2^($E$8+$E$9*A83/1000)*EXP(-$E$10*C83/A83)))*C83/1000,0)</f>
        <v>826</v>
      </c>
      <c r="E83" s="46">
        <f>ROUND((50/49.8*($F$6*(A83/1000)^$F$7*$I$2^($F$8+$F$9*A83/1000)*EXP(-$F$10*C83/A83)))*C83/1000,0)</f>
        <v>1164</v>
      </c>
      <c r="F83" s="46">
        <f>ROUND((50/49.8*($G$6*(A83/1000)^$G$7*$I$2^($G$8+$G$9*A83/1000)*EXP(-$G$10*C83/A83)))*C83/1000,0)</f>
        <v>1275</v>
      </c>
      <c r="G83" s="46">
        <f>ROUND((50/49.8*($H$6*(A83/1000)^$H$7*$I$2^($H$8+$H$9*A83/1000)*EXP(-$H$10*C83/A83)))*C83/1000,0)</f>
        <v>1682</v>
      </c>
      <c r="H83" s="47">
        <f>ROUND((50/49.8*(M$6*($A83/1000)^M$7*$I$2^(M$8+M$9*$A83/1000)*EXP(-M$10*$C83/$A83)))*$C83/1000,0)</f>
        <v>1762</v>
      </c>
      <c r="I83" s="47">
        <f>ROUND((50/49.8*(L$6*($A83/1000)^L$7*$I$2^(L$8+L$9*$A83/1000)*EXP(-L$10*$C83/$A83)))*$C83/1000,0)*1.0325</f>
        <v>2240.5250000000001</v>
      </c>
      <c r="J83" s="46">
        <f t="shared" si="10"/>
        <v>2247</v>
      </c>
      <c r="K83" s="73">
        <f t="shared" si="11"/>
        <v>2539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300</v>
      </c>
      <c r="B84" s="79"/>
      <c r="C84" s="45">
        <v>2600</v>
      </c>
      <c r="D84" s="46">
        <f>ROUND((50/49.8*($E$6*(A84/1000)^$E$7*$I$2^($E$8+$E$9*A84/1000)*EXP(-$E$10*C84/A84)))*C84/1000,0)</f>
        <v>858</v>
      </c>
      <c r="E84" s="46">
        <f>ROUND((50/49.8*($F$6*(A84/1000)^$F$7*$I$2^($F$8+$F$9*A84/1000)*EXP(-$F$10*C84/A84)))*C84/1000,0)</f>
        <v>1210</v>
      </c>
      <c r="F84" s="46">
        <f>ROUND((50/49.8*($G$6*(A84/1000)^$G$7*$I$2^($G$8+$G$9*A84/1000)*EXP(-$G$10*C84/A84)))*C84/1000,0)</f>
        <v>1321</v>
      </c>
      <c r="G84" s="46">
        <f>ROUND((50/49.8*($H$6*(A84/1000)^$H$7*$I$2^($H$8+$H$9*A84/1000)*EXP(-$H$10*C84/A84)))*C84/1000,0)</f>
        <v>1750</v>
      </c>
      <c r="H84" s="47">
        <f>ROUND((50/49.8*(M$6*($A84/1000)^M$7*$I$2^(M$8+M$9*$A84/1000)*EXP(-M$10*$C84/$A84)))*$C84/1000,0)</f>
        <v>1832</v>
      </c>
      <c r="I84" s="47">
        <f>ROUND((50/49.8*(L$6*($A84/1000)^L$7*$I$2^(L$8+L$9*$A84/1000)*EXP(-L$10*$C84/$A84)))*$C84/1000,0)*1.0325</f>
        <v>2325.19</v>
      </c>
      <c r="J84" s="46">
        <f t="shared" si="10"/>
        <v>2336</v>
      </c>
      <c r="K84" s="73">
        <f t="shared" si="11"/>
        <v>2640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300</v>
      </c>
      <c r="B85" s="79"/>
      <c r="C85" s="45">
        <v>2700</v>
      </c>
      <c r="D85" s="46">
        <f>ROUND((50/49.8*($E$6*(A85/1000)^$E$7*$I$2^($E$8+$E$9*A85/1000)*EXP(-$E$10*C85/A85)))*C85/1000,0)</f>
        <v>889</v>
      </c>
      <c r="E85" s="46">
        <f>ROUND((50/49.8*($F$6*(A85/1000)^$F$7*$I$2^($F$8+$F$9*A85/1000)*EXP(-$F$10*C85/A85)))*C85/1000,0)</f>
        <v>1257</v>
      </c>
      <c r="F85" s="46">
        <f>ROUND((50/49.8*($G$6*(A85/1000)^$G$7*$I$2^($G$8+$G$9*A85/1000)*EXP(-$G$10*C85/A85)))*C85/1000,0)</f>
        <v>1366</v>
      </c>
      <c r="G85" s="46">
        <f>ROUND((50/49.8*($H$6*(A85/1000)^$H$7*$I$2^($H$8+$H$9*A85/1000)*EXP(-$H$10*C85/A85)))*C85/1000,0)</f>
        <v>1817</v>
      </c>
      <c r="H85" s="47">
        <f>ROUND((50/49.8*(M$6*($A85/1000)^M$7*$I$2^(M$8+M$9*$A85/1000)*EXP(-M$10*$C85/$A85)))*$C85/1000,0)</f>
        <v>1902</v>
      </c>
      <c r="I85" s="47">
        <f>ROUND((50/49.8*(L$6*($A85/1000)^L$7*$I$2^(L$8+L$9*$A85/1000)*EXP(-L$10*$C85/$A85)))*$C85/1000,0)*1.0325</f>
        <v>2409.855</v>
      </c>
      <c r="J85" s="46">
        <f t="shared" si="10"/>
        <v>2425</v>
      </c>
      <c r="K85" s="73">
        <f t="shared" si="11"/>
        <v>2740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300</v>
      </c>
      <c r="B86" s="79"/>
      <c r="C86" s="45">
        <v>2800</v>
      </c>
      <c r="D86" s="46">
        <f>ROUND((50/49.8*($E$6*(A86/1000)^$E$7*$I$2^($E$8+$E$9*A86/1000)*EXP(-$E$10*C86/A86)))*C86/1000,0)</f>
        <v>920</v>
      </c>
      <c r="E86" s="46">
        <f>ROUND((50/49.8*($F$6*(A86/1000)^$F$7*$I$2^($F$8+$F$9*A86/1000)*EXP(-$F$10*C86/A86)))*C86/1000,0)</f>
        <v>1303</v>
      </c>
      <c r="F86" s="46">
        <f>ROUND((50/49.8*($G$6*(A86/1000)^$G$7*$I$2^($G$8+$G$9*A86/1000)*EXP(-$G$10*C86/A86)))*C86/1000,0)</f>
        <v>1411</v>
      </c>
      <c r="G86" s="46">
        <f>ROUND((50/49.8*($H$6*(A86/1000)^$H$7*$I$2^($H$8+$H$9*A86/1000)*EXP(-$H$10*C86/A86)))*C86/1000,0)</f>
        <v>1884</v>
      </c>
      <c r="H86" s="47">
        <f>ROUND((50/49.8*(M$6*($A86/1000)^M$7*$I$2^(M$8+M$9*$A86/1000)*EXP(-M$10*$C86/$A86)))*$C86/1000,0)</f>
        <v>1973</v>
      </c>
      <c r="I86" s="47">
        <f>ROUND((50/49.8*(L$6*($A86/1000)^L$7*$I$2^(L$8+L$9*$A86/1000)*EXP(-L$10*$C86/$A86)))*$C86/1000,0)*1.0325</f>
        <v>2494.52</v>
      </c>
      <c r="J86" s="46">
        <f t="shared" si="10"/>
        <v>2516</v>
      </c>
      <c r="K86" s="73">
        <f t="shared" si="11"/>
        <v>2843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300</v>
      </c>
      <c r="B87" s="79"/>
      <c r="C87" s="45">
        <v>2900</v>
      </c>
      <c r="D87" s="46">
        <f>ROUND((50/49.8*($E$6*(A87/1000)^$E$7*$I$2^($E$8+$E$9*A87/1000)*EXP(-$E$10*C87/A87)))*C87/1000,0)</f>
        <v>950</v>
      </c>
      <c r="E87" s="46">
        <f>ROUND((50/49.8*($F$6*(A87/1000)^$F$7*$I$2^($F$8+$F$9*A87/1000)*EXP(-$F$10*C87/A87)))*C87/1000,0)</f>
        <v>1350</v>
      </c>
      <c r="F87" s="46">
        <f>ROUND((50/49.8*($G$6*(A87/1000)^$G$7*$I$2^($G$8+$G$9*A87/1000)*EXP(-$G$10*C87/A87)))*C87/1000,0)</f>
        <v>1456</v>
      </c>
      <c r="G87" s="46">
        <f>ROUND((50/49.8*($H$6*(A87/1000)^$H$7*$I$2^($H$8+$H$9*A87/1000)*EXP(-$H$10*C87/A87)))*C87/1000,0)</f>
        <v>1951</v>
      </c>
      <c r="H87" s="47">
        <f>ROUND((50/49.8*(M$6*($A87/1000)^M$7*$I$2^(M$8+M$9*$A87/1000)*EXP(-M$10*$C87/$A87)))*$C87/1000,0)</f>
        <v>2043</v>
      </c>
      <c r="I87" s="47">
        <f>ROUND((50/49.8*(L$6*($A87/1000)^L$7*$I$2^(L$8+L$9*$A87/1000)*EXP(-L$10*$C87/$A87)))*$C87/1000,0)*1.0325</f>
        <v>2578.1525000000001</v>
      </c>
      <c r="J87" s="46">
        <f t="shared" si="10"/>
        <v>2605</v>
      </c>
      <c r="K87" s="73">
        <f t="shared" si="11"/>
        <v>2944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300</v>
      </c>
      <c r="B88" s="79"/>
      <c r="C88" s="45">
        <v>3000</v>
      </c>
      <c r="D88" s="46">
        <f>ROUND((50/49.8*($E$6*(A88/1000)^$E$7*$I$2^($E$8+$E$9*A88/1000)*EXP(-$E$10*C88/A88)))*C88/1000,0)</f>
        <v>981</v>
      </c>
      <c r="E88" s="46">
        <f>ROUND((50/49.8*($F$6*(A88/1000)^$F$7*$I$2^($F$8+$F$9*A88/1000)*EXP(-$F$10*C88/A88)))*C88/1000,0)</f>
        <v>1396</v>
      </c>
      <c r="F88" s="46">
        <f>ROUND((50/49.8*($G$6*(A88/1000)^$G$7*$I$2^($G$8+$G$9*A88/1000)*EXP(-$G$10*C88/A88)))*C88/1000,0)</f>
        <v>1501</v>
      </c>
      <c r="G88" s="46">
        <f>ROUND((50/49.8*($H$6*(A88/1000)^$H$7*$I$2^($H$8+$H$9*A88/1000)*EXP(-$H$10*C88/A88)))*C88/1000,0)</f>
        <v>2019</v>
      </c>
      <c r="H88" s="47">
        <f>ROUND((50/49.8*(M$6*($A88/1000)^M$7*$I$2^(M$8+M$9*$A88/1000)*EXP(-M$10*$C88/$A88)))*$C88/1000,0)</f>
        <v>2113</v>
      </c>
      <c r="I88" s="47">
        <f>ROUND((50/49.8*(L$6*($A88/1000)^L$7*$I$2^(L$8+L$9*$A88/1000)*EXP(-L$10*$C88/$A88)))*$C88/1000,0)*1.0325</f>
        <v>2661.7849999999999</v>
      </c>
      <c r="J88" s="46">
        <f t="shared" si="10"/>
        <v>2694</v>
      </c>
      <c r="K88" s="73">
        <f t="shared" si="11"/>
        <v>3044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300</v>
      </c>
      <c r="B89" s="79"/>
      <c r="C89" s="45">
        <v>3100</v>
      </c>
      <c r="D89" s="46">
        <f>ROUND((50/49.8*($E$6*(A89/1000)^$E$7*$I$2^($E$8+$E$9*A89/1000)*EXP(-$E$10*C89/A89)))*C89/1000,0)</f>
        <v>1012</v>
      </c>
      <c r="E89" s="46">
        <f>ROUND((50/49.8*($F$6*(A89/1000)^$F$7*$I$2^($F$8+$F$9*A89/1000)*EXP(-$F$10*C89/A89)))*C89/1000,0)</f>
        <v>1443</v>
      </c>
      <c r="F89" s="46">
        <f>ROUND((50/49.8*($G$6*(A89/1000)^$G$7*$I$2^($G$8+$G$9*A89/1000)*EXP(-$G$10*C89/A89)))*C89/1000,0)</f>
        <v>1545</v>
      </c>
      <c r="G89" s="46">
        <f>ROUND((50/49.8*($H$6*(A89/1000)^$H$7*$I$2^($H$8+$H$9*A89/1000)*EXP(-$H$10*C89/A89)))*C89/1000,0)</f>
        <v>2086</v>
      </c>
      <c r="H89" s="47">
        <f>ROUND((50/49.8*(M$6*($A89/1000)^M$7*$I$2^(M$8+M$9*$A89/1000)*EXP(-M$10*$C89/$A89)))*$C89/1000,0)</f>
        <v>2184</v>
      </c>
      <c r="I89" s="47">
        <f>ROUND((50/49.8*(L$6*($A89/1000)^L$7*$I$2^(L$8+L$9*$A89/1000)*EXP(-L$10*$C89/$A89)))*$C89/1000,0)*1.0325</f>
        <v>2745.4175</v>
      </c>
      <c r="J89" s="46">
        <f t="shared" si="10"/>
        <v>2785</v>
      </c>
      <c r="K89" s="73">
        <f t="shared" si="11"/>
        <v>3147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300</v>
      </c>
      <c r="B90" s="79"/>
      <c r="C90" s="45">
        <v>3200</v>
      </c>
      <c r="D90" s="46">
        <f>ROUND((50/49.8*($E$6*(A90/1000)^$E$7*$I$2^($E$8+$E$9*A90/1000)*EXP(-$E$10*C90/A90)))*C90/1000,0)</f>
        <v>1042</v>
      </c>
      <c r="E90" s="46">
        <f>ROUND((50/49.8*($F$6*(A90/1000)^$F$7*$I$2^($F$8+$F$9*A90/1000)*EXP(-$F$10*C90/A90)))*C90/1000,0)</f>
        <v>1489</v>
      </c>
      <c r="F90" s="46">
        <f>ROUND((50/49.8*($G$6*(A90/1000)^$G$7*$I$2^($G$8+$G$9*A90/1000)*EXP(-$G$10*C90/A90)))*C90/1000,0)</f>
        <v>1589</v>
      </c>
      <c r="G90" s="46">
        <f>ROUND((50/49.8*($H$6*(A90/1000)^$H$7*$I$2^($H$8+$H$9*A90/1000)*EXP(-$H$10*C90/A90)))*C90/1000,0)</f>
        <v>2153</v>
      </c>
      <c r="H90" s="47">
        <f>ROUND((50/49.8*(M$6*($A90/1000)^M$7*$I$2^(M$8+M$9*$A90/1000)*EXP(-M$10*$C90/$A90)))*$C90/1000,0)</f>
        <v>2254</v>
      </c>
      <c r="I90" s="47">
        <f>ROUND((50/49.8*(L$6*($A90/1000)^L$7*$I$2^(L$8+L$9*$A90/1000)*EXP(-L$10*$C90/$A90)))*$C90/1000,0)*1.0325</f>
        <v>2828.0174999999999</v>
      </c>
      <c r="J90" s="46">
        <f t="shared" si="10"/>
        <v>2874</v>
      </c>
      <c r="K90" s="73">
        <f t="shared" si="11"/>
        <v>3248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300</v>
      </c>
      <c r="B91" s="79"/>
      <c r="C91" s="45">
        <v>3300</v>
      </c>
      <c r="D91" s="46">
        <f>ROUND((50/49.8*($E$6*(A91/1000)^$E$7*$I$2^($E$8+$E$9*A91/1000)*EXP(-$E$10*C91/A91)))*C91/1000,0)</f>
        <v>1072</v>
      </c>
      <c r="E91" s="46">
        <f>ROUND((50/49.8*($F$6*(A91/1000)^$F$7*$I$2^($F$8+$F$9*A91/1000)*EXP(-$F$10*C91/A91)))*C91/1000,0)</f>
        <v>1536</v>
      </c>
      <c r="F91" s="46">
        <f>ROUND((50/49.8*($G$6*(A91/1000)^$G$7*$I$2^($G$8+$G$9*A91/1000)*EXP(-$G$10*C91/A91)))*C91/1000,0)</f>
        <v>1632</v>
      </c>
      <c r="G91" s="46">
        <f>ROUND((50/49.8*($H$6*(A91/1000)^$H$7*$I$2^($H$8+$H$9*A91/1000)*EXP(-$H$10*C91/A91)))*C91/1000,0)</f>
        <v>2221</v>
      </c>
      <c r="H91" s="47">
        <f>ROUND((50/49.8*(M$6*($A91/1000)^M$7*$I$2^(M$8+M$9*$A91/1000)*EXP(-M$10*$C91/$A91)))*$C91/1000,0)</f>
        <v>2324</v>
      </c>
      <c r="I91" s="47">
        <f>ROUND((50/49.8*(L$6*($A91/1000)^L$7*$I$2^(L$8+L$9*$A91/1000)*EXP(-L$10*$C91/$A91)))*$C91/1000,0)*1.0325</f>
        <v>2910.6174999999998</v>
      </c>
      <c r="J91" s="46">
        <f t="shared" si="10"/>
        <v>2963</v>
      </c>
      <c r="K91" s="73">
        <f t="shared" si="11"/>
        <v>3348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300</v>
      </c>
      <c r="B92" s="79"/>
      <c r="C92" s="45">
        <v>3400</v>
      </c>
      <c r="D92" s="46">
        <f>ROUND((50/49.8*($E$6*(A92/1000)^$E$7*$I$2^($E$8+$E$9*A92/1000)*EXP(-$E$10*C92/A92)))*C92/1000,0)</f>
        <v>1102</v>
      </c>
      <c r="E92" s="46">
        <f>ROUND((50/49.8*($F$6*(A92/1000)^$F$7*$I$2^($F$8+$F$9*A92/1000)*EXP(-$F$10*C92/A92)))*C92/1000,0)</f>
        <v>1582</v>
      </c>
      <c r="F92" s="46">
        <f>ROUND((50/49.8*($G$6*(A92/1000)^$G$7*$I$2^($G$8+$G$9*A92/1000)*EXP(-$G$10*C92/A92)))*C92/1000,0)</f>
        <v>1675</v>
      </c>
      <c r="G92" s="46">
        <f>ROUND((50/49.8*($H$6*(A92/1000)^$H$7*$I$2^($H$8+$H$9*A92/1000)*EXP(-$H$10*C92/A92)))*C92/1000,0)</f>
        <v>2288</v>
      </c>
      <c r="H92" s="47">
        <f>ROUND((50/49.8*(M$6*($A92/1000)^M$7*$I$2^(M$8+M$9*$A92/1000)*EXP(-M$10*$C92/$A92)))*$C92/1000,0)</f>
        <v>2394</v>
      </c>
      <c r="I92" s="47">
        <f>ROUND((50/49.8*(L$6*($A92/1000)^L$7*$I$2^(L$8+L$9*$A92/1000)*EXP(-L$10*$C92/$A92)))*$C92/1000,0)*1.0325</f>
        <v>2993.2174999999997</v>
      </c>
      <c r="J92" s="46">
        <f t="shared" si="10"/>
        <v>3052</v>
      </c>
      <c r="K92" s="73">
        <f t="shared" si="11"/>
        <v>3449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300</v>
      </c>
      <c r="B93" s="79"/>
      <c r="C93" s="45">
        <v>3500</v>
      </c>
      <c r="D93" s="46">
        <f>ROUND((50/49.8*($E$6*(A93/1000)^$E$7*$I$2^($E$8+$E$9*A93/1000)*EXP(-$E$10*C93/A93)))*C93/1000,0)</f>
        <v>1132</v>
      </c>
      <c r="E93" s="46">
        <f>ROUND((50/49.8*($F$6*(A93/1000)^$F$7*$I$2^($F$8+$F$9*A93/1000)*EXP(-$F$10*C93/A93)))*C93/1000,0)</f>
        <v>1629</v>
      </c>
      <c r="F93" s="46">
        <f>ROUND((50/49.8*($G$6*(A93/1000)^$G$7*$I$2^($G$8+$G$9*A93/1000)*EXP(-$G$10*C93/A93)))*C93/1000,0)</f>
        <v>1718</v>
      </c>
      <c r="G93" s="46">
        <f>ROUND((50/49.8*($H$6*(A93/1000)^$H$7*$I$2^($H$8+$H$9*A93/1000)*EXP(-$H$10*C93/A93)))*C93/1000,0)</f>
        <v>2355</v>
      </c>
      <c r="H93" s="47">
        <f>ROUND((50/49.8*(M$6*($A93/1000)^M$7*$I$2^(M$8+M$9*$A93/1000)*EXP(-M$10*$C93/$A93)))*$C93/1000,0)</f>
        <v>2465</v>
      </c>
      <c r="I93" s="47">
        <f>ROUND((50/49.8*(L$6*($A93/1000)^L$7*$I$2^(L$8+L$9*$A93/1000)*EXP(-L$10*$C93/$A93)))*$C93/1000,0)*1.0325</f>
        <v>3074.7849999999999</v>
      </c>
      <c r="J93" s="46">
        <f t="shared" si="0"/>
        <v>3143</v>
      </c>
      <c r="K93" s="73">
        <f t="shared" si="1"/>
        <v>3552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300</v>
      </c>
      <c r="B94" s="79"/>
      <c r="C94" s="45">
        <v>3600</v>
      </c>
      <c r="D94" s="46">
        <f>ROUND((50/49.8*($E$6*(A94/1000)^$E$7*$I$2^($E$8+$E$9*A94/1000)*EXP(-$E$10*C94/A94)))*C94/1000,0)</f>
        <v>1162</v>
      </c>
      <c r="E94" s="46">
        <f>ROUND((50/49.8*($F$6*(A94/1000)^$F$7*$I$2^($F$8+$F$9*A94/1000)*EXP(-$F$10*C94/A94)))*C94/1000,0)</f>
        <v>1675</v>
      </c>
      <c r="F94" s="46">
        <f>ROUND((50/49.8*($G$6*(A94/1000)^$G$7*$I$2^($G$8+$G$9*A94/1000)*EXP(-$G$10*C94/A94)))*C94/1000,0)</f>
        <v>1760</v>
      </c>
      <c r="G94" s="46">
        <f>ROUND((50/49.8*($H$6*(A94/1000)^$H$7*$I$2^($H$8+$H$9*A94/1000)*EXP(-$H$10*C94/A94)))*C94/1000,0)</f>
        <v>2422</v>
      </c>
      <c r="H94" s="47">
        <f>ROUND((50/49.8*(M$6*($A94/1000)^M$7*$I$2^(M$8+M$9*$A94/1000)*EXP(-M$10*$C94/$A94)))*$C94/1000,0)</f>
        <v>2535</v>
      </c>
      <c r="I94" s="47">
        <f>ROUND((50/49.8*(L$6*($A94/1000)^L$7*$I$2^(L$8+L$9*$A94/1000)*EXP(-L$10*$C94/$A94)))*$C94/1000,0)*1.0325</f>
        <v>3156.3525</v>
      </c>
      <c r="J94" s="46">
        <f t="shared" si="0"/>
        <v>3232</v>
      </c>
      <c r="K94" s="73">
        <f t="shared" si="1"/>
        <v>3652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300</v>
      </c>
      <c r="B95" s="79"/>
      <c r="C95" s="45">
        <v>3700</v>
      </c>
      <c r="D95" s="46">
        <f>ROUND((50/49.8*($E$6*(A95/1000)^$E$7*$I$2^($E$8+$E$9*A95/1000)*EXP(-$E$10*C95/A95)))*C95/1000,0)</f>
        <v>1192</v>
      </c>
      <c r="E95" s="46">
        <f>ROUND((50/49.8*($F$6*(A95/1000)^$F$7*$I$2^($F$8+$F$9*A95/1000)*EXP(-$F$10*C95/A95)))*C95/1000,0)</f>
        <v>1722</v>
      </c>
      <c r="F95" s="46">
        <f>ROUND((50/49.8*($G$6*(A95/1000)^$G$7*$I$2^($G$8+$G$9*A95/1000)*EXP(-$G$10*C95/A95)))*C95/1000,0)</f>
        <v>1802</v>
      </c>
      <c r="G95" s="46">
        <f>ROUND((50/49.8*($H$6*(A95/1000)^$H$7*$I$2^($H$8+$H$9*A95/1000)*EXP(-$H$10*C95/A95)))*C95/1000,0)</f>
        <v>2490</v>
      </c>
      <c r="H95" s="47">
        <f>ROUND((50/49.8*(M$6*($A95/1000)^M$7*$I$2^(M$8+M$9*$A95/1000)*EXP(-M$10*$C95/$A95)))*$C95/1000,0)</f>
        <v>2605</v>
      </c>
      <c r="I95" s="47">
        <f>ROUND((50/49.8*(L$6*($A95/1000)^L$7*$I$2^(L$8+L$9*$A95/1000)*EXP(-L$10*$C95/$A95)))*$C95/1000,0)*1.0325</f>
        <v>3236.8874999999998</v>
      </c>
      <c r="J95" s="46">
        <f t="shared" si="0"/>
        <v>3321</v>
      </c>
      <c r="K95" s="73">
        <f t="shared" si="1"/>
        <v>3753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300</v>
      </c>
      <c r="B96" s="79"/>
      <c r="C96" s="45">
        <v>3800</v>
      </c>
      <c r="D96" s="46">
        <f>ROUND((50/49.8*($E$6*(A96/1000)^$E$7*$I$2^($E$8+$E$9*A96/1000)*EXP(-$E$10*C96/A96)))*C96/1000,0)</f>
        <v>1221</v>
      </c>
      <c r="E96" s="46">
        <f>ROUND((50/49.8*($F$6*(A96/1000)^$F$7*$I$2^($F$8+$F$9*A96/1000)*EXP(-$F$10*C96/A96)))*C96/1000,0)</f>
        <v>1769</v>
      </c>
      <c r="F96" s="46">
        <f>ROUND((50/49.8*($G$6*(A96/1000)^$G$7*$I$2^($G$8+$G$9*A96/1000)*EXP(-$G$10*C96/A96)))*C96/1000,0)</f>
        <v>1844</v>
      </c>
      <c r="G96" s="46">
        <f>ROUND((50/49.8*($H$6*(A96/1000)^$H$7*$I$2^($H$8+$H$9*A96/1000)*EXP(-$H$10*C96/A96)))*C96/1000,0)</f>
        <v>2557</v>
      </c>
      <c r="H96" s="47">
        <f>ROUND((50/49.8*(M$6*($A96/1000)^M$7*$I$2^(M$8+M$9*$A96/1000)*EXP(-M$10*$C96/$A96)))*$C96/1000,0)</f>
        <v>2675</v>
      </c>
      <c r="I96" s="47">
        <f>ROUND((50/49.8*(L$6*($A96/1000)^L$7*$I$2^(L$8+L$9*$A96/1000)*EXP(-L$10*$C96/$A96)))*$C96/1000,0)*1.0325</f>
        <v>3318.4549999999999</v>
      </c>
      <c r="J96" s="46">
        <f t="shared" si="0"/>
        <v>3411</v>
      </c>
      <c r="K96" s="73">
        <f t="shared" si="1"/>
        <v>3854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300</v>
      </c>
      <c r="B97" s="79"/>
      <c r="C97" s="45">
        <v>3900</v>
      </c>
      <c r="D97" s="46">
        <f>ROUND((50/49.8*($E$6*(A97/1000)^$E$7*$I$2^($E$8+$E$9*A97/1000)*EXP(-$E$10*C97/A97)))*C97/1000,0)</f>
        <v>1251</v>
      </c>
      <c r="E97" s="46">
        <f>ROUND((50/49.8*($F$6*(A97/1000)^$F$7*$I$2^($F$8+$F$9*A97/1000)*EXP(-$F$10*C97/A97)))*C97/1000,0)</f>
        <v>1815</v>
      </c>
      <c r="F97" s="46">
        <f>ROUND((50/49.8*($G$6*(A97/1000)^$G$7*$I$2^($G$8+$G$9*A97/1000)*EXP(-$G$10*C97/A97)))*C97/1000,0)</f>
        <v>1885</v>
      </c>
      <c r="G97" s="46">
        <f>ROUND((50/49.8*($H$6*(A97/1000)^$H$7*$I$2^($H$8+$H$9*A97/1000)*EXP(-$H$10*C97/A97)))*C97/1000,0)</f>
        <v>2624</v>
      </c>
      <c r="H97" s="47">
        <f>ROUND((50/49.8*(M$6*($A97/1000)^M$7*$I$2^(M$8+M$9*$A97/1000)*EXP(-M$10*$C97/$A97)))*$C97/1000,0)</f>
        <v>2746</v>
      </c>
      <c r="I97" s="47">
        <f>ROUND((50/49.8*(L$6*($A97/1000)^L$7*$I$2^(L$8+L$9*$A97/1000)*EXP(-L$10*$C97/$A97)))*$C97/1000,0)*1.0325</f>
        <v>3398.99</v>
      </c>
      <c r="J97" s="46">
        <f t="shared" si="0"/>
        <v>3501</v>
      </c>
      <c r="K97" s="73">
        <f t="shared" si="1"/>
        <v>3956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5.75" thickBot="1" x14ac:dyDescent="0.3">
      <c r="A98">
        <v>300</v>
      </c>
      <c r="B98" s="80"/>
      <c r="C98" s="74">
        <v>4000</v>
      </c>
      <c r="D98" s="75">
        <f>ROUND((50/49.8*($E$6*(A98/1000)^$E$7*$I$2^($E$8+$E$9*A98/1000)*EXP(-$E$10*C98/A98)))*C98/1000,0)</f>
        <v>1280</v>
      </c>
      <c r="E98" s="75">
        <f>ROUND((50/49.8*($F$6*(A98/1000)^$F$7*$I$2^($F$8+$F$9*A98/1000)*EXP(-$F$10*C98/A98)))*C98/1000,0)</f>
        <v>1862</v>
      </c>
      <c r="F98" s="75">
        <f>ROUND((50/49.8*($G$6*(A98/1000)^$G$7*$I$2^($G$8+$G$9*A98/1000)*EXP(-$G$10*C98/A98)))*C98/1000,0)</f>
        <v>1926</v>
      </c>
      <c r="G98" s="75">
        <f>ROUND((50/49.8*($H$6*(A98/1000)^$H$7*$I$2^($H$8+$H$9*A98/1000)*EXP(-$H$10*C98/A98)))*C98/1000,0)</f>
        <v>2692</v>
      </c>
      <c r="H98" s="76">
        <f>ROUND((50/49.8*(M$6*($A98/1000)^M$7*$I$2^(M$8+M$9*$A98/1000)*EXP(-M$10*$C98/$A98)))*$C98/1000,0)</f>
        <v>2816</v>
      </c>
      <c r="I98" s="76">
        <f>ROUND((50/49.8*(L$6*($A98/1000)^L$7*$I$2^(L$8+L$9*$A98/1000)*EXP(-L$10*$C98/$A98)))*$C98/1000,0)*1.0325</f>
        <v>3478.4924999999998</v>
      </c>
      <c r="J98" s="75">
        <f t="shared" si="0"/>
        <v>3590</v>
      </c>
      <c r="K98" s="77">
        <f t="shared" si="1"/>
        <v>4057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440</v>
      </c>
      <c r="B99" s="78">
        <v>440</v>
      </c>
      <c r="C99" s="69">
        <v>200</v>
      </c>
      <c r="D99" s="70">
        <f>ROUND((50/49.8*($E$6*(A99/1000)^$E$7*$I$2^($E$8+$E$9*A99/1000)*EXP(-$E$10*C99/A99)))*C99/1000,0)</f>
        <v>95</v>
      </c>
      <c r="E99" s="70">
        <f>ROUND((50/49.8*($F$6*(A99/1000)^$F$7*$I$2^($F$8+$F$9*A99/1000)*EXP(-$F$10*C99/A99)))*C99/1000,0)</f>
        <v>132</v>
      </c>
      <c r="F99" s="70">
        <f>ROUND((50/49.8*($G$6*(A99/1000)^$G$7*$I$2^($G$8+$G$9*A99/1000)*EXP(-$G$10*C99/A99)))*C99/1000,0)</f>
        <v>149</v>
      </c>
      <c r="G99" s="70">
        <f>ROUND((50/49.8*($H$6*(A99/1000)^$H$7*$I$2^($H$8+$H$9*A99/1000)*EXP(-$H$10*C99/A99)))*C99/1000,0)</f>
        <v>184</v>
      </c>
      <c r="H99" s="71">
        <f>ROUND((50/49.8*(M$6*($A99/1000)^M$7*$I$2^(M$8+M$9*$A99/1000)*EXP(-M$10*$C99/$A99)))*$C99/1000,0)</f>
        <v>199</v>
      </c>
      <c r="I99" s="71">
        <f>ROUND((50/49.8*(L$6*($A99/1000)^L$7*$I$2^(L$8+L$9*$A99/1000)*EXP(-L$10*$C99/$A99)))*$C99/1000,0)*1.0325</f>
        <v>253.995</v>
      </c>
      <c r="J99" s="70">
        <f t="shared" si="0"/>
        <v>254</v>
      </c>
      <c r="K99" s="72">
        <f t="shared" si="1"/>
        <v>287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440</v>
      </c>
      <c r="B100" s="79"/>
      <c r="C100" s="45">
        <v>300</v>
      </c>
      <c r="D100" s="46">
        <f>ROUND((50/49.8*($E$6*(A100/1000)^$E$7*$I$2^($E$8+$E$9*A100/1000)*EXP(-$E$10*C100/A100)))*C100/1000,0)</f>
        <v>143</v>
      </c>
      <c r="E100" s="46">
        <f>ROUND((50/49.8*($F$6*(A100/1000)^$F$7*$I$2^($F$8+$F$9*A100/1000)*EXP(-$F$10*C100/A100)))*C100/1000,0)</f>
        <v>198</v>
      </c>
      <c r="F100" s="46">
        <f>ROUND((50/49.8*($G$6*(A100/1000)^$G$7*$I$2^($G$8+$G$9*A100/1000)*EXP(-$G$10*C100/A100)))*C100/1000,0)</f>
        <v>222</v>
      </c>
      <c r="G100" s="46">
        <f>ROUND((50/49.8*($H$6*(A100/1000)^$H$7*$I$2^($H$8+$H$9*A100/1000)*EXP(-$H$10*C100/A100)))*C100/1000,0)</f>
        <v>275</v>
      </c>
      <c r="H100" s="47">
        <f>ROUND((50/49.8*(M$6*($A100/1000)^M$7*$I$2^(M$8+M$9*$A100/1000)*EXP(-M$10*$C100/$A100)))*$C100/1000,0)</f>
        <v>298</v>
      </c>
      <c r="I100" s="47">
        <f>ROUND((50/49.8*(L$6*($A100/1000)^L$7*$I$2^(L$8+L$9*$A100/1000)*EXP(-L$10*$C100/$A100)))*$C100/1000,0)*1.0325</f>
        <v>380.99250000000001</v>
      </c>
      <c r="J100" s="46">
        <f t="shared" si="0"/>
        <v>380</v>
      </c>
      <c r="K100" s="73">
        <f t="shared" si="1"/>
        <v>429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440</v>
      </c>
      <c r="B101" s="79"/>
      <c r="C101" s="45">
        <v>400</v>
      </c>
      <c r="D101" s="46">
        <f>ROUND((50/49.8*($E$6*(A101/1000)^$E$7*$I$2^($E$8+$E$9*A101/1000)*EXP(-$E$10*C101/A101)))*C101/1000,0)</f>
        <v>190</v>
      </c>
      <c r="E101" s="46">
        <f>ROUND((50/49.8*($F$6*(A101/1000)^$F$7*$I$2^($F$8+$F$9*A101/1000)*EXP(-$F$10*C101/A101)))*C101/1000,0)</f>
        <v>264</v>
      </c>
      <c r="F101" s="46">
        <f>ROUND((50/49.8*($G$6*(A101/1000)^$G$7*$I$2^($G$8+$G$9*A101/1000)*EXP(-$G$10*C101/A101)))*C101/1000,0)</f>
        <v>296</v>
      </c>
      <c r="G101" s="46">
        <f>ROUND((50/49.8*($H$6*(A101/1000)^$H$7*$I$2^($H$8+$H$9*A101/1000)*EXP(-$H$10*C101/A101)))*C101/1000,0)</f>
        <v>367</v>
      </c>
      <c r="H101" s="47">
        <f>ROUND((50/49.8*(M$6*($A101/1000)^M$7*$I$2^(M$8+M$9*$A101/1000)*EXP(-M$10*$C101/$A101)))*$C101/1000,0)</f>
        <v>397</v>
      </c>
      <c r="I101" s="47">
        <f>ROUND((50/49.8*(L$6*($A101/1000)^L$7*$I$2^(L$8+L$9*$A101/1000)*EXP(-L$10*$C101/$A101)))*$C101/1000,0)*1.0325</f>
        <v>506.95749999999998</v>
      </c>
      <c r="J101" s="46">
        <f t="shared" ref="J101:J129" si="12">ROUND(H101*1.275,0)</f>
        <v>506</v>
      </c>
      <c r="K101" s="73">
        <f t="shared" ref="K101:K129" si="13">ROUND(J101*1.13,0)</f>
        <v>572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440</v>
      </c>
      <c r="B102" s="79"/>
      <c r="C102" s="45">
        <v>500</v>
      </c>
      <c r="D102" s="46">
        <f>ROUND((50/49.8*($E$6*(A102/1000)^$E$7*$I$2^($E$8+$E$9*A102/1000)*EXP(-$E$10*C102/A102)))*C102/1000,0)</f>
        <v>238</v>
      </c>
      <c r="E102" s="46">
        <f>ROUND((50/49.8*($F$6*(A102/1000)^$F$7*$I$2^($F$8+$F$9*A102/1000)*EXP(-$F$10*C102/A102)))*C102/1000,0)</f>
        <v>329</v>
      </c>
      <c r="F102" s="46">
        <f>ROUND((50/49.8*($G$6*(A102/1000)^$G$7*$I$2^($G$8+$G$9*A102/1000)*EXP(-$G$10*C102/A102)))*C102/1000,0)</f>
        <v>368</v>
      </c>
      <c r="G102" s="46">
        <f>ROUND((50/49.8*($H$6*(A102/1000)^$H$7*$I$2^($H$8+$H$9*A102/1000)*EXP(-$H$10*C102/A102)))*C102/1000,0)</f>
        <v>459</v>
      </c>
      <c r="H102" s="47">
        <f>ROUND((50/49.8*(M$6*($A102/1000)^M$7*$I$2^(M$8+M$9*$A102/1000)*EXP(-M$10*$C102/$A102)))*$C102/1000,0)</f>
        <v>497</v>
      </c>
      <c r="I102" s="47">
        <f>ROUND((50/49.8*(L$6*($A102/1000)^L$7*$I$2^(L$8+L$9*$A102/1000)*EXP(-L$10*$C102/$A102)))*$C102/1000,0)*1.0325</f>
        <v>632.92250000000001</v>
      </c>
      <c r="J102" s="46">
        <f t="shared" si="12"/>
        <v>634</v>
      </c>
      <c r="K102" s="73">
        <f t="shared" si="13"/>
        <v>716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440</v>
      </c>
      <c r="B103" s="79"/>
      <c r="C103" s="45">
        <v>600</v>
      </c>
      <c r="D103" s="46">
        <f>ROUND((50/49.8*($E$6*(A103/1000)^$E$7*$I$2^($E$8+$E$9*A103/1000)*EXP(-$E$10*C103/A103)))*C103/1000,0)</f>
        <v>285</v>
      </c>
      <c r="E103" s="46">
        <f>ROUND((50/49.8*($F$6*(A103/1000)^$F$7*$I$2^($F$8+$F$9*A103/1000)*EXP(-$F$10*C103/A103)))*C103/1000,0)</f>
        <v>395</v>
      </c>
      <c r="F103" s="46">
        <f>ROUND((50/49.8*($G$6*(A103/1000)^$G$7*$I$2^($G$8+$G$9*A103/1000)*EXP(-$G$10*C103/A103)))*C103/1000,0)</f>
        <v>441</v>
      </c>
      <c r="G103" s="46">
        <f>ROUND((50/49.8*($H$6*(A103/1000)^$H$7*$I$2^($H$8+$H$9*A103/1000)*EXP(-$H$10*C103/A103)))*C103/1000,0)</f>
        <v>551</v>
      </c>
      <c r="H103" s="47">
        <f>ROUND((50/49.8*(M$6*($A103/1000)^M$7*$I$2^(M$8+M$9*$A103/1000)*EXP(-M$10*$C103/$A103)))*$C103/1000,0)</f>
        <v>596</v>
      </c>
      <c r="I103" s="47">
        <f>ROUND((50/49.8*(L$6*($A103/1000)^L$7*$I$2^(L$8+L$9*$A103/1000)*EXP(-L$10*$C103/$A103)))*$C103/1000,0)*1.0325</f>
        <v>758.88749999999993</v>
      </c>
      <c r="J103" s="46">
        <f t="shared" si="12"/>
        <v>760</v>
      </c>
      <c r="K103" s="73">
        <f t="shared" si="13"/>
        <v>859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440</v>
      </c>
      <c r="B104" s="79"/>
      <c r="C104" s="45">
        <v>700</v>
      </c>
      <c r="D104" s="46">
        <f>ROUND((50/49.8*($E$6*(A104/1000)^$E$7*$I$2^($E$8+$E$9*A104/1000)*EXP(-$E$10*C104/A104)))*C104/1000,0)</f>
        <v>332</v>
      </c>
      <c r="E104" s="46">
        <f>ROUND((50/49.8*($F$6*(A104/1000)^$F$7*$I$2^($F$8+$F$9*A104/1000)*EXP(-$F$10*C104/A104)))*C104/1000,0)</f>
        <v>461</v>
      </c>
      <c r="F104" s="46">
        <f>ROUND((50/49.8*($G$6*(A104/1000)^$G$7*$I$2^($G$8+$G$9*A104/1000)*EXP(-$G$10*C104/A104)))*C104/1000,0)</f>
        <v>513</v>
      </c>
      <c r="G104" s="46">
        <f>ROUND((50/49.8*($H$6*(A104/1000)^$H$7*$I$2^($H$8+$H$9*A104/1000)*EXP(-$H$10*C104/A104)))*C104/1000,0)</f>
        <v>642</v>
      </c>
      <c r="H104" s="47">
        <f>ROUND((50/49.8*(M$6*($A104/1000)^M$7*$I$2^(M$8+M$9*$A104/1000)*EXP(-M$10*$C104/$A104)))*$C104/1000,0)</f>
        <v>695</v>
      </c>
      <c r="I104" s="47">
        <f>ROUND((50/49.8*(L$6*($A104/1000)^L$7*$I$2^(L$8+L$9*$A104/1000)*EXP(-L$10*$C104/$A104)))*$C104/1000,0)*1.0325</f>
        <v>883.81999999999994</v>
      </c>
      <c r="J104" s="46">
        <f t="shared" si="12"/>
        <v>886</v>
      </c>
      <c r="K104" s="73">
        <f t="shared" si="13"/>
        <v>1001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440</v>
      </c>
      <c r="B105" s="79"/>
      <c r="C105" s="45">
        <v>800</v>
      </c>
      <c r="D105" s="46">
        <f>ROUND((50/49.8*($E$6*(A105/1000)^$E$7*$I$2^($E$8+$E$9*A105/1000)*EXP(-$E$10*C105/A105)))*C105/1000,0)</f>
        <v>378</v>
      </c>
      <c r="E105" s="46">
        <f>ROUND((50/49.8*($F$6*(A105/1000)^$F$7*$I$2^($F$8+$F$9*A105/1000)*EXP(-$F$10*C105/A105)))*C105/1000,0)</f>
        <v>527</v>
      </c>
      <c r="F105" s="46">
        <f>ROUND((50/49.8*($G$6*(A105/1000)^$G$7*$I$2^($G$8+$G$9*A105/1000)*EXP(-$G$10*C105/A105)))*C105/1000,0)</f>
        <v>585</v>
      </c>
      <c r="G105" s="46">
        <f>ROUND((50/49.8*($H$6*(A105/1000)^$H$7*$I$2^($H$8+$H$9*A105/1000)*EXP(-$H$10*C105/A105)))*C105/1000,0)</f>
        <v>734</v>
      </c>
      <c r="H105" s="47">
        <f>ROUND((50/49.8*(M$6*($A105/1000)^M$7*$I$2^(M$8+M$9*$A105/1000)*EXP(-M$10*$C105/$A105)))*$C105/1000,0)</f>
        <v>795</v>
      </c>
      <c r="I105" s="47">
        <f>ROUND((50/49.8*(L$6*($A105/1000)^L$7*$I$2^(L$8+L$9*$A105/1000)*EXP(-L$10*$C105/$A105)))*$C105/1000,0)*1.0325</f>
        <v>1008.7524999999999</v>
      </c>
      <c r="J105" s="46">
        <f t="shared" si="12"/>
        <v>1014</v>
      </c>
      <c r="K105" s="73">
        <f t="shared" si="13"/>
        <v>1146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440</v>
      </c>
      <c r="B106" s="79"/>
      <c r="C106" s="45">
        <v>900</v>
      </c>
      <c r="D106" s="46">
        <f>ROUND((50/49.8*($E$6*(A106/1000)^$E$7*$I$2^($E$8+$E$9*A106/1000)*EXP(-$E$10*C106/A106)))*C106/1000,0)</f>
        <v>425</v>
      </c>
      <c r="E106" s="46">
        <f>ROUND((50/49.8*($F$6*(A106/1000)^$F$7*$I$2^($F$8+$F$9*A106/1000)*EXP(-$F$10*C106/A106)))*C106/1000,0)</f>
        <v>593</v>
      </c>
      <c r="F106" s="46">
        <f>ROUND((50/49.8*($G$6*(A106/1000)^$G$7*$I$2^($G$8+$G$9*A106/1000)*EXP(-$G$10*C106/A106)))*C106/1000,0)</f>
        <v>656</v>
      </c>
      <c r="G106" s="46">
        <f>ROUND((50/49.8*($H$6*(A106/1000)^$H$7*$I$2^($H$8+$H$9*A106/1000)*EXP(-$H$10*C106/A106)))*C106/1000,0)</f>
        <v>826</v>
      </c>
      <c r="H106" s="47">
        <f>ROUND((50/49.8*(M$6*($A106/1000)^M$7*$I$2^(M$8+M$9*$A106/1000)*EXP(-M$10*$C106/$A106)))*$C106/1000,0)</f>
        <v>894</v>
      </c>
      <c r="I106" s="47">
        <f>ROUND((50/49.8*(L$6*($A106/1000)^L$7*$I$2^(L$8+L$9*$A106/1000)*EXP(-L$10*$C106/$A106)))*$C106/1000,0)*1.0325</f>
        <v>1133.6849999999999</v>
      </c>
      <c r="J106" s="46">
        <f t="shared" si="12"/>
        <v>1140</v>
      </c>
      <c r="K106" s="73">
        <f t="shared" si="13"/>
        <v>1288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440</v>
      </c>
      <c r="B107" s="79"/>
      <c r="C107" s="45">
        <v>1000</v>
      </c>
      <c r="D107" s="46">
        <f>ROUND((50/49.8*($E$6*(A107/1000)^$E$7*$I$2^($E$8+$E$9*A107/1000)*EXP(-$E$10*C107/A107)))*C107/1000,0)</f>
        <v>472</v>
      </c>
      <c r="E107" s="46">
        <f>ROUND((50/49.8*($F$6*(A107/1000)^$F$7*$I$2^($F$8+$F$9*A107/1000)*EXP(-$F$10*C107/A107)))*C107/1000,0)</f>
        <v>659</v>
      </c>
      <c r="F107" s="46">
        <f>ROUND((50/49.8*($G$6*(A107/1000)^$G$7*$I$2^($G$8+$G$9*A107/1000)*EXP(-$G$10*C107/A107)))*C107/1000,0)</f>
        <v>727</v>
      </c>
      <c r="G107" s="46">
        <f>ROUND((50/49.8*($H$6*(A107/1000)^$H$7*$I$2^($H$8+$H$9*A107/1000)*EXP(-$H$10*C107/A107)))*C107/1000,0)</f>
        <v>918</v>
      </c>
      <c r="H107" s="47">
        <f>ROUND((50/49.8*(M$6*($A107/1000)^M$7*$I$2^(M$8+M$9*$A107/1000)*EXP(-M$10*$C107/$A107)))*$C107/1000,0)</f>
        <v>993</v>
      </c>
      <c r="I107" s="47">
        <f>ROUND((50/49.8*(L$6*($A107/1000)^L$7*$I$2^(L$8+L$9*$A107/1000)*EXP(-L$10*$C107/$A107)))*$C107/1000,0)*1.0325</f>
        <v>1257.585</v>
      </c>
      <c r="J107" s="46">
        <f t="shared" si="12"/>
        <v>1266</v>
      </c>
      <c r="K107" s="73">
        <f t="shared" si="13"/>
        <v>1431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440</v>
      </c>
      <c r="B108" s="79"/>
      <c r="C108" s="45">
        <v>1100</v>
      </c>
      <c r="D108" s="46">
        <f>ROUND((50/49.8*($E$6*(A108/1000)^$E$7*$I$2^($E$8+$E$9*A108/1000)*EXP(-$E$10*C108/A108)))*C108/1000,0)</f>
        <v>518</v>
      </c>
      <c r="E108" s="46">
        <f>ROUND((50/49.8*($F$6*(A108/1000)^$F$7*$I$2^($F$8+$F$9*A108/1000)*EXP(-$F$10*C108/A108)))*C108/1000,0)</f>
        <v>725</v>
      </c>
      <c r="F108" s="46">
        <f>ROUND((50/49.8*($G$6*(A108/1000)^$G$7*$I$2^($G$8+$G$9*A108/1000)*EXP(-$G$10*C108/A108)))*C108/1000,0)</f>
        <v>798</v>
      </c>
      <c r="G108" s="46">
        <f>ROUND((50/49.8*($H$6*(A108/1000)^$H$7*$I$2^($H$8+$H$9*A108/1000)*EXP(-$H$10*C108/A108)))*C108/1000,0)</f>
        <v>1010</v>
      </c>
      <c r="H108" s="47">
        <f>ROUND((50/49.8*(M$6*($A108/1000)^M$7*$I$2^(M$8+M$9*$A108/1000)*EXP(-M$10*$C108/$A108)))*$C108/1000,0)</f>
        <v>1092</v>
      </c>
      <c r="I108" s="47">
        <f>ROUND((50/49.8*(L$6*($A108/1000)^L$7*$I$2^(L$8+L$9*$A108/1000)*EXP(-L$10*$C108/$A108)))*$C108/1000,0)*1.0325</f>
        <v>1381.4849999999999</v>
      </c>
      <c r="J108" s="46">
        <f t="shared" si="12"/>
        <v>1392</v>
      </c>
      <c r="K108" s="73">
        <f t="shared" si="13"/>
        <v>1573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440</v>
      </c>
      <c r="B109" s="79"/>
      <c r="C109" s="45">
        <v>1200</v>
      </c>
      <c r="D109" s="46">
        <f>ROUND((50/49.8*($E$6*(A109/1000)^$E$7*$I$2^($E$8+$E$9*A109/1000)*EXP(-$E$10*C109/A109)))*C109/1000,0)</f>
        <v>564</v>
      </c>
      <c r="E109" s="46">
        <f>ROUND((50/49.8*($F$6*(A109/1000)^$F$7*$I$2^($F$8+$F$9*A109/1000)*EXP(-$F$10*C109/A109)))*C109/1000,0)</f>
        <v>791</v>
      </c>
      <c r="F109" s="46">
        <f>ROUND((50/49.8*($G$6*(A109/1000)^$G$7*$I$2^($G$8+$G$9*A109/1000)*EXP(-$G$10*C109/A109)))*C109/1000,0)</f>
        <v>868</v>
      </c>
      <c r="G109" s="46">
        <f>ROUND((50/49.8*($H$6*(A109/1000)^$H$7*$I$2^($H$8+$H$9*A109/1000)*EXP(-$H$10*C109/A109)))*C109/1000,0)</f>
        <v>1101</v>
      </c>
      <c r="H109" s="47">
        <f>ROUND((50/49.8*(M$6*($A109/1000)^M$7*$I$2^(M$8+M$9*$A109/1000)*EXP(-M$10*$C109/$A109)))*$C109/1000,0)</f>
        <v>1192</v>
      </c>
      <c r="I109" s="47">
        <f>ROUND((50/49.8*(L$6*($A109/1000)^L$7*$I$2^(L$8+L$9*$A109/1000)*EXP(-L$10*$C109/$A109)))*$C109/1000,0)*1.0325</f>
        <v>1505.385</v>
      </c>
      <c r="J109" s="46">
        <f t="shared" si="12"/>
        <v>1520</v>
      </c>
      <c r="K109" s="73">
        <f t="shared" si="13"/>
        <v>1718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440</v>
      </c>
      <c r="B110" s="79"/>
      <c r="C110" s="45">
        <v>1300</v>
      </c>
      <c r="D110" s="46">
        <f>ROUND((50/49.8*($E$6*(A110/1000)^$E$7*$I$2^($E$8+$E$9*A110/1000)*EXP(-$E$10*C110/A110)))*C110/1000,0)</f>
        <v>611</v>
      </c>
      <c r="E110" s="46">
        <f>ROUND((50/49.8*($F$6*(A110/1000)^$F$7*$I$2^($F$8+$F$9*A110/1000)*EXP(-$F$10*C110/A110)))*C110/1000,0)</f>
        <v>857</v>
      </c>
      <c r="F110" s="46">
        <f>ROUND((50/49.8*($G$6*(A110/1000)^$G$7*$I$2^($G$8+$G$9*A110/1000)*EXP(-$G$10*C110/A110)))*C110/1000,0)</f>
        <v>938</v>
      </c>
      <c r="G110" s="46">
        <f>ROUND((50/49.8*($H$6*(A110/1000)^$H$7*$I$2^($H$8+$H$9*A110/1000)*EXP(-$H$10*C110/A110)))*C110/1000,0)</f>
        <v>1193</v>
      </c>
      <c r="H110" s="47">
        <f>ROUND((50/49.8*(M$6*($A110/1000)^M$7*$I$2^(M$8+M$9*$A110/1000)*EXP(-M$10*$C110/$A110)))*$C110/1000,0)</f>
        <v>1291</v>
      </c>
      <c r="I110" s="47">
        <f>ROUND((50/49.8*(L$6*($A110/1000)^L$7*$I$2^(L$8+L$9*$A110/1000)*EXP(-L$10*$C110/$A110)))*$C110/1000,0)*1.0325</f>
        <v>1628.2525000000001</v>
      </c>
      <c r="J110" s="46">
        <f t="shared" si="12"/>
        <v>1646</v>
      </c>
      <c r="K110" s="73">
        <f t="shared" si="13"/>
        <v>1860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440</v>
      </c>
      <c r="B111" s="79"/>
      <c r="C111" s="45">
        <v>1400</v>
      </c>
      <c r="D111" s="46">
        <f>ROUND((50/49.8*($E$6*(A111/1000)^$E$7*$I$2^($E$8+$E$9*A111/1000)*EXP(-$E$10*C111/A111)))*C111/1000,0)</f>
        <v>657</v>
      </c>
      <c r="E111" s="46">
        <f>ROUND((50/49.8*($F$6*(A111/1000)^$F$7*$I$2^($F$8+$F$9*A111/1000)*EXP(-$F$10*C111/A111)))*C111/1000,0)</f>
        <v>922</v>
      </c>
      <c r="F111" s="46">
        <f>ROUND((50/49.8*($G$6*(A111/1000)^$G$7*$I$2^($G$8+$G$9*A111/1000)*EXP(-$G$10*C111/A111)))*C111/1000,0)</f>
        <v>1008</v>
      </c>
      <c r="G111" s="46">
        <f>ROUND((50/49.8*($H$6*(A111/1000)^$H$7*$I$2^($H$8+$H$9*A111/1000)*EXP(-$H$10*C111/A111)))*C111/1000,0)</f>
        <v>1285</v>
      </c>
      <c r="H111" s="47">
        <f>ROUND((50/49.8*(M$6*($A111/1000)^M$7*$I$2^(M$8+M$9*$A111/1000)*EXP(-M$10*$C111/$A111)))*$C111/1000,0)</f>
        <v>1390</v>
      </c>
      <c r="I111" s="47">
        <f>ROUND((50/49.8*(L$6*($A111/1000)^L$7*$I$2^(L$8+L$9*$A111/1000)*EXP(-L$10*$C111/$A111)))*$C111/1000,0)*1.0325</f>
        <v>1751.12</v>
      </c>
      <c r="J111" s="46">
        <f t="shared" si="12"/>
        <v>1772</v>
      </c>
      <c r="K111" s="73">
        <f t="shared" si="13"/>
        <v>2002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440</v>
      </c>
      <c r="B112" s="79"/>
      <c r="C112" s="45">
        <v>1500</v>
      </c>
      <c r="D112" s="46">
        <f>ROUND((50/49.8*($E$6*(A112/1000)^$E$7*$I$2^($E$8+$E$9*A112/1000)*EXP(-$E$10*C112/A112)))*C112/1000,0)</f>
        <v>702</v>
      </c>
      <c r="E112" s="46">
        <f>ROUND((50/49.8*($F$6*(A112/1000)^$F$7*$I$2^($F$8+$F$9*A112/1000)*EXP(-$F$10*C112/A112)))*C112/1000,0)</f>
        <v>988</v>
      </c>
      <c r="F112" s="46">
        <f>ROUND((50/49.8*($G$6*(A112/1000)^$G$7*$I$2^($G$8+$G$9*A112/1000)*EXP(-$G$10*C112/A112)))*C112/1000,0)</f>
        <v>1077</v>
      </c>
      <c r="G112" s="46">
        <f>ROUND((50/49.8*($H$6*(A112/1000)^$H$7*$I$2^($H$8+$H$9*A112/1000)*EXP(-$H$10*C112/A112)))*C112/1000,0)</f>
        <v>1377</v>
      </c>
      <c r="H112" s="47">
        <f>ROUND((50/49.8*(M$6*($A112/1000)^M$7*$I$2^(M$8+M$9*$A112/1000)*EXP(-M$10*$C112/$A112)))*$C112/1000,0)</f>
        <v>1489</v>
      </c>
      <c r="I112" s="47">
        <f>ROUND((50/49.8*(L$6*($A112/1000)^L$7*$I$2^(L$8+L$9*$A112/1000)*EXP(-L$10*$C112/$A112)))*$C112/1000,0)*1.0325</f>
        <v>1873.9875</v>
      </c>
      <c r="J112" s="46">
        <f t="shared" si="12"/>
        <v>1898</v>
      </c>
      <c r="K112" s="73">
        <f t="shared" si="13"/>
        <v>2145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440</v>
      </c>
      <c r="B113" s="79"/>
      <c r="C113" s="45">
        <v>1600</v>
      </c>
      <c r="D113" s="46">
        <f>ROUND((50/49.8*($E$6*(A113/1000)^$E$7*$I$2^($E$8+$E$9*A113/1000)*EXP(-$E$10*C113/A113)))*C113/1000,0)</f>
        <v>748</v>
      </c>
      <c r="E113" s="46">
        <f>ROUND((50/49.8*($F$6*(A113/1000)^$F$7*$I$2^($F$8+$F$9*A113/1000)*EXP(-$F$10*C113/A113)))*C113/1000,0)</f>
        <v>1054</v>
      </c>
      <c r="F113" s="46">
        <f>ROUND((50/49.8*($G$6*(A113/1000)^$G$7*$I$2^($G$8+$G$9*A113/1000)*EXP(-$G$10*C113/A113)))*C113/1000,0)</f>
        <v>1146</v>
      </c>
      <c r="G113" s="46">
        <f>ROUND((50/49.8*($H$6*(A113/1000)^$H$7*$I$2^($H$8+$H$9*A113/1000)*EXP(-$H$10*C113/A113)))*C113/1000,0)</f>
        <v>1469</v>
      </c>
      <c r="H113" s="47">
        <f>ROUND((50/49.8*(M$6*($A113/1000)^M$7*$I$2^(M$8+M$9*$A113/1000)*EXP(-M$10*$C113/$A113)))*$C113/1000,0)</f>
        <v>1589</v>
      </c>
      <c r="I113" s="47">
        <f>ROUND((50/49.8*(L$6*($A113/1000)^L$7*$I$2^(L$8+L$9*$A113/1000)*EXP(-L$10*$C113/$A113)))*$C113/1000,0)*1.0325</f>
        <v>1995.8225</v>
      </c>
      <c r="J113" s="46">
        <f t="shared" si="12"/>
        <v>2026</v>
      </c>
      <c r="K113" s="73">
        <f t="shared" si="13"/>
        <v>2289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440</v>
      </c>
      <c r="B114" s="79"/>
      <c r="C114" s="45">
        <v>1700</v>
      </c>
      <c r="D114" s="46">
        <f>ROUND((50/49.8*($E$6*(A114/1000)^$E$7*$I$2^($E$8+$E$9*A114/1000)*EXP(-$E$10*C114/A114)))*C114/1000,0)</f>
        <v>794</v>
      </c>
      <c r="E114" s="46">
        <f>ROUND((50/49.8*($F$6*(A114/1000)^$F$7*$I$2^($F$8+$F$9*A114/1000)*EXP(-$F$10*C114/A114)))*C114/1000,0)</f>
        <v>1120</v>
      </c>
      <c r="F114" s="46">
        <f>ROUND((50/49.8*($G$6*(A114/1000)^$G$7*$I$2^($G$8+$G$9*A114/1000)*EXP(-$G$10*C114/A114)))*C114/1000,0)</f>
        <v>1214</v>
      </c>
      <c r="G114" s="46">
        <f>ROUND((50/49.8*($H$6*(A114/1000)^$H$7*$I$2^($H$8+$H$9*A114/1000)*EXP(-$H$10*C114/A114)))*C114/1000,0)</f>
        <v>1560</v>
      </c>
      <c r="H114" s="47">
        <f>ROUND((50/49.8*(M$6*($A114/1000)^M$7*$I$2^(M$8+M$9*$A114/1000)*EXP(-M$10*$C114/$A114)))*$C114/1000,0)</f>
        <v>1688</v>
      </c>
      <c r="I114" s="47">
        <f>ROUND((50/49.8*(L$6*($A114/1000)^L$7*$I$2^(L$8+L$9*$A114/1000)*EXP(-L$10*$C114/$A114)))*$C114/1000,0)*1.0325</f>
        <v>2117.6574999999998</v>
      </c>
      <c r="J114" s="46">
        <f t="shared" si="12"/>
        <v>2152</v>
      </c>
      <c r="K114" s="73">
        <f t="shared" si="13"/>
        <v>2432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440</v>
      </c>
      <c r="B115" s="79"/>
      <c r="C115" s="45">
        <v>1800</v>
      </c>
      <c r="D115" s="46">
        <f>ROUND((50/49.8*($E$6*(A115/1000)^$E$7*$I$2^($E$8+$E$9*A115/1000)*EXP(-$E$10*C115/A115)))*C115/1000,0)</f>
        <v>839</v>
      </c>
      <c r="E115" s="46">
        <f>ROUND((50/49.8*($F$6*(A115/1000)^$F$7*$I$2^($F$8+$F$9*A115/1000)*EXP(-$F$10*C115/A115)))*C115/1000,0)</f>
        <v>1186</v>
      </c>
      <c r="F115" s="46">
        <f>ROUND((50/49.8*($G$6*(A115/1000)^$G$7*$I$2^($G$8+$G$9*A115/1000)*EXP(-$G$10*C115/A115)))*C115/1000,0)</f>
        <v>1282</v>
      </c>
      <c r="G115" s="46">
        <f>ROUND((50/49.8*($H$6*(A115/1000)^$H$7*$I$2^($H$8+$H$9*A115/1000)*EXP(-$H$10*C115/A115)))*C115/1000,0)</f>
        <v>1652</v>
      </c>
      <c r="H115" s="47">
        <f>ROUND((50/49.8*(M$6*($A115/1000)^M$7*$I$2^(M$8+M$9*$A115/1000)*EXP(-M$10*$C115/$A115)))*$C115/1000,0)</f>
        <v>1787</v>
      </c>
      <c r="I115" s="47">
        <f>ROUND((50/49.8*(L$6*($A115/1000)^L$7*$I$2^(L$8+L$9*$A115/1000)*EXP(-L$10*$C115/$A115)))*$C115/1000,0)*1.0325</f>
        <v>2239.4924999999998</v>
      </c>
      <c r="J115" s="46">
        <f t="shared" si="12"/>
        <v>2278</v>
      </c>
      <c r="K115" s="73">
        <f t="shared" si="13"/>
        <v>2574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440</v>
      </c>
      <c r="B116" s="79"/>
      <c r="C116" s="45">
        <v>1900</v>
      </c>
      <c r="D116" s="46">
        <f>ROUND((50/49.8*($E$6*(A116/1000)^$E$7*$I$2^($E$8+$E$9*A116/1000)*EXP(-$E$10*C116/A116)))*C116/1000,0)</f>
        <v>884</v>
      </c>
      <c r="E116" s="46">
        <f>ROUND((50/49.8*($F$6*(A116/1000)^$F$7*$I$2^($F$8+$F$9*A116/1000)*EXP(-$F$10*C116/A116)))*C116/1000,0)</f>
        <v>1252</v>
      </c>
      <c r="F116" s="46">
        <f>ROUND((50/49.8*($G$6*(A116/1000)^$G$7*$I$2^($G$8+$G$9*A116/1000)*EXP(-$G$10*C116/A116)))*C116/1000,0)</f>
        <v>1350</v>
      </c>
      <c r="G116" s="46">
        <f>ROUND((50/49.8*($H$6*(A116/1000)^$H$7*$I$2^($H$8+$H$9*A116/1000)*EXP(-$H$10*C116/A116)))*C116/1000,0)</f>
        <v>1744</v>
      </c>
      <c r="H116" s="47">
        <f>ROUND((50/49.8*(M$6*($A116/1000)^M$7*$I$2^(M$8+M$9*$A116/1000)*EXP(-M$10*$C116/$A116)))*$C116/1000,0)</f>
        <v>1886</v>
      </c>
      <c r="I116" s="47">
        <f>ROUND((50/49.8*(L$6*($A116/1000)^L$7*$I$2^(L$8+L$9*$A116/1000)*EXP(-L$10*$C116/$A116)))*$C116/1000,0)*1.0325</f>
        <v>2360.2950000000001</v>
      </c>
      <c r="J116" s="46">
        <f t="shared" si="12"/>
        <v>2405</v>
      </c>
      <c r="K116" s="73">
        <f t="shared" si="13"/>
        <v>2718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440</v>
      </c>
      <c r="B117" s="79"/>
      <c r="C117" s="45">
        <v>2000</v>
      </c>
      <c r="D117" s="46">
        <f>ROUND((50/49.8*($E$6*(A117/1000)^$E$7*$I$2^($E$8+$E$9*A117/1000)*EXP(-$E$10*C117/A117)))*C117/1000,0)</f>
        <v>930</v>
      </c>
      <c r="E117" s="46">
        <f>ROUND((50/49.8*($F$6*(A117/1000)^$F$7*$I$2^($F$8+$F$9*A117/1000)*EXP(-$F$10*C117/A117)))*C117/1000,0)</f>
        <v>1318</v>
      </c>
      <c r="F117" s="46">
        <f>ROUND((50/49.8*($G$6*(A117/1000)^$G$7*$I$2^($G$8+$G$9*A117/1000)*EXP(-$G$10*C117/A117)))*C117/1000,0)</f>
        <v>1417</v>
      </c>
      <c r="G117" s="46">
        <f>ROUND((50/49.8*($H$6*(A117/1000)^$H$7*$I$2^($H$8+$H$9*A117/1000)*EXP(-$H$10*C117/A117)))*C117/1000,0)</f>
        <v>1836</v>
      </c>
      <c r="H117" s="47">
        <f>ROUND((50/49.8*(M$6*($A117/1000)^M$7*$I$2^(M$8+M$9*$A117/1000)*EXP(-M$10*$C117/$A117)))*$C117/1000,0)</f>
        <v>1985</v>
      </c>
      <c r="I117" s="47">
        <f>ROUND((50/49.8*(L$6*($A117/1000)^L$7*$I$2^(L$8+L$9*$A117/1000)*EXP(-L$10*$C117/$A117)))*$C117/1000,0)*1.0325</f>
        <v>2481.0974999999999</v>
      </c>
      <c r="J117" s="46">
        <f t="shared" si="12"/>
        <v>2531</v>
      </c>
      <c r="K117" s="73">
        <f t="shared" si="13"/>
        <v>2860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440</v>
      </c>
      <c r="B118" s="79"/>
      <c r="C118" s="45">
        <v>2100</v>
      </c>
      <c r="D118" s="46">
        <f>ROUND((50/49.8*($E$6*(A118/1000)^$E$7*$I$2^($E$8+$E$9*A118/1000)*EXP(-$E$10*C118/A118)))*C118/1000,0)</f>
        <v>975</v>
      </c>
      <c r="E118" s="46">
        <f>ROUND((50/49.8*($F$6*(A118/1000)^$F$7*$I$2^($F$8+$F$9*A118/1000)*EXP(-$F$10*C118/A118)))*C118/1000,0)</f>
        <v>1384</v>
      </c>
      <c r="F118" s="46">
        <f>ROUND((50/49.8*($G$6*(A118/1000)^$G$7*$I$2^($G$8+$G$9*A118/1000)*EXP(-$G$10*C118/A118)))*C118/1000,0)</f>
        <v>1484</v>
      </c>
      <c r="G118" s="46">
        <f>ROUND((50/49.8*($H$6*(A118/1000)^$H$7*$I$2^($H$8+$H$9*A118/1000)*EXP(-$H$10*C118/A118)))*C118/1000,0)</f>
        <v>1927</v>
      </c>
      <c r="H118" s="47">
        <f>ROUND((50/49.8*(M$6*($A118/1000)^M$7*$I$2^(M$8+M$9*$A118/1000)*EXP(-M$10*$C118/$A118)))*$C118/1000,0)</f>
        <v>2085</v>
      </c>
      <c r="I118" s="47">
        <f>ROUND((50/49.8*(L$6*($A118/1000)^L$7*$I$2^(L$8+L$9*$A118/1000)*EXP(-L$10*$C118/$A118)))*$C118/1000,0)*1.0325</f>
        <v>2601.9</v>
      </c>
      <c r="J118" s="46">
        <f t="shared" si="12"/>
        <v>2658</v>
      </c>
      <c r="K118" s="73">
        <f t="shared" si="13"/>
        <v>3004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440</v>
      </c>
      <c r="B119" s="79"/>
      <c r="C119" s="45">
        <v>2200</v>
      </c>
      <c r="D119" s="46">
        <f>ROUND((50/49.8*($E$6*(A119/1000)^$E$7*$I$2^($E$8+$E$9*A119/1000)*EXP(-$E$10*C119/A119)))*C119/1000,0)</f>
        <v>1020</v>
      </c>
      <c r="E119" s="46">
        <f>ROUND((50/49.8*($F$6*(A119/1000)^$F$7*$I$2^($F$8+$F$9*A119/1000)*EXP(-$F$10*C119/A119)))*C119/1000,0)</f>
        <v>1449</v>
      </c>
      <c r="F119" s="46">
        <f>ROUND((50/49.8*($G$6*(A119/1000)^$G$7*$I$2^($G$8+$G$9*A119/1000)*EXP(-$G$10*C119/A119)))*C119/1000,0)</f>
        <v>1551</v>
      </c>
      <c r="G119" s="46">
        <f>ROUND((50/49.8*($H$6*(A119/1000)^$H$7*$I$2^($H$8+$H$9*A119/1000)*EXP(-$H$10*C119/A119)))*C119/1000,0)</f>
        <v>2019</v>
      </c>
      <c r="H119" s="47">
        <f>ROUND((50/49.8*(M$6*($A119/1000)^M$7*$I$2^(M$8+M$9*$A119/1000)*EXP(-M$10*$C119/$A119)))*$C119/1000,0)</f>
        <v>2184</v>
      </c>
      <c r="I119" s="47">
        <f>ROUND((50/49.8*(L$6*($A119/1000)^L$7*$I$2^(L$8+L$9*$A119/1000)*EXP(-L$10*$C119/$A119)))*$C119/1000,0)*1.0325</f>
        <v>2721.67</v>
      </c>
      <c r="J119" s="46">
        <f t="shared" si="12"/>
        <v>2785</v>
      </c>
      <c r="K119" s="73">
        <f t="shared" si="13"/>
        <v>3147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440</v>
      </c>
      <c r="B120" s="79"/>
      <c r="C120" s="45">
        <v>2300</v>
      </c>
      <c r="D120" s="46">
        <f>ROUND((50/49.8*($E$6*(A120/1000)^$E$7*$I$2^($E$8+$E$9*A120/1000)*EXP(-$E$10*C120/A120)))*C120/1000,0)</f>
        <v>1064</v>
      </c>
      <c r="E120" s="46">
        <f>ROUND((50/49.8*($F$6*(A120/1000)^$F$7*$I$2^($F$8+$F$9*A120/1000)*EXP(-$F$10*C120/A120)))*C120/1000,0)</f>
        <v>1515</v>
      </c>
      <c r="F120" s="46">
        <f>ROUND((50/49.8*($G$6*(A120/1000)^$G$7*$I$2^($G$8+$G$9*A120/1000)*EXP(-$G$10*C120/A120)))*C120/1000,0)</f>
        <v>1617</v>
      </c>
      <c r="G120" s="46">
        <f>ROUND((50/49.8*($H$6*(A120/1000)^$H$7*$I$2^($H$8+$H$9*A120/1000)*EXP(-$H$10*C120/A120)))*C120/1000,0)</f>
        <v>2111</v>
      </c>
      <c r="H120" s="47">
        <f>ROUND((50/49.8*(M$6*($A120/1000)^M$7*$I$2^(M$8+M$9*$A120/1000)*EXP(-M$10*$C120/$A120)))*$C120/1000,0)</f>
        <v>2283</v>
      </c>
      <c r="I120" s="47">
        <f>ROUND((50/49.8*(L$6*($A120/1000)^L$7*$I$2^(L$8+L$9*$A120/1000)*EXP(-L$10*$C120/$A120)))*$C120/1000,0)*1.0325</f>
        <v>2841.44</v>
      </c>
      <c r="J120" s="46">
        <f t="shared" si="12"/>
        <v>2911</v>
      </c>
      <c r="K120" s="73">
        <f t="shared" si="13"/>
        <v>3289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440</v>
      </c>
      <c r="B121" s="79"/>
      <c r="C121" s="45">
        <v>2400</v>
      </c>
      <c r="D121" s="46">
        <f>ROUND((50/49.8*($E$6*(A121/1000)^$E$7*$I$2^($E$8+$E$9*A121/1000)*EXP(-$E$10*C121/A121)))*C121/1000,0)</f>
        <v>1109</v>
      </c>
      <c r="E121" s="46">
        <f>ROUND((50/49.8*($F$6*(A121/1000)^$F$7*$I$2^($F$8+$F$9*A121/1000)*EXP(-$F$10*C121/A121)))*C121/1000,0)</f>
        <v>1581</v>
      </c>
      <c r="F121" s="46">
        <f>ROUND((50/49.8*($G$6*(A121/1000)^$G$7*$I$2^($G$8+$G$9*A121/1000)*EXP(-$G$10*C121/A121)))*C121/1000,0)</f>
        <v>1683</v>
      </c>
      <c r="G121" s="46">
        <f>ROUND((50/49.8*($H$6*(A121/1000)^$H$7*$I$2^($H$8+$H$9*A121/1000)*EXP(-$H$10*C121/A121)))*C121/1000,0)</f>
        <v>2203</v>
      </c>
      <c r="H121" s="47">
        <f>ROUND((50/49.8*(M$6*($A121/1000)^M$7*$I$2^(M$8+M$9*$A121/1000)*EXP(-M$10*$C121/$A121)))*$C121/1000,0)</f>
        <v>2382</v>
      </c>
      <c r="I121" s="47">
        <f>ROUND((50/49.8*(L$6*($A121/1000)^L$7*$I$2^(L$8+L$9*$A121/1000)*EXP(-L$10*$C121/$A121)))*$C121/1000,0)*1.0325</f>
        <v>2961.21</v>
      </c>
      <c r="J121" s="46">
        <f t="shared" si="12"/>
        <v>3037</v>
      </c>
      <c r="K121" s="73">
        <f t="shared" si="13"/>
        <v>3432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440</v>
      </c>
      <c r="B122" s="79"/>
      <c r="C122" s="45">
        <v>2500</v>
      </c>
      <c r="D122" s="46">
        <f>ROUND((50/49.8*($E$6*(A122/1000)^$E$7*$I$2^($E$8+$E$9*A122/1000)*EXP(-$E$10*C122/A122)))*C122/1000,0)</f>
        <v>1154</v>
      </c>
      <c r="E122" s="46">
        <f>ROUND((50/49.8*($F$6*(A122/1000)^$F$7*$I$2^($F$8+$F$9*A122/1000)*EXP(-$F$10*C122/A122)))*C122/1000,0)</f>
        <v>1647</v>
      </c>
      <c r="F122" s="46">
        <f>ROUND((50/49.8*($G$6*(A122/1000)^$G$7*$I$2^($G$8+$G$9*A122/1000)*EXP(-$G$10*C122/A122)))*C122/1000,0)</f>
        <v>1749</v>
      </c>
      <c r="G122" s="46">
        <f>ROUND((50/49.8*($H$6*(A122/1000)^$H$7*$I$2^($H$8+$H$9*A122/1000)*EXP(-$H$10*C122/A122)))*C122/1000,0)</f>
        <v>2295</v>
      </c>
      <c r="H122" s="47">
        <f>ROUND((50/49.8*(M$6*($A122/1000)^M$7*$I$2^(M$8+M$9*$A122/1000)*EXP(-M$10*$C122/$A122)))*$C122/1000,0)</f>
        <v>2481</v>
      </c>
      <c r="I122" s="47">
        <f>ROUND((50/49.8*(L$6*($A122/1000)^L$7*$I$2^(L$8+L$9*$A122/1000)*EXP(-L$10*$C122/$A122)))*$C122/1000,0)*1.0325</f>
        <v>3079.9474999999998</v>
      </c>
      <c r="J122" s="46">
        <f t="shared" si="12"/>
        <v>3163</v>
      </c>
      <c r="K122" s="73">
        <f t="shared" si="13"/>
        <v>3574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440</v>
      </c>
      <c r="B123" s="79"/>
      <c r="C123" s="45">
        <v>2600</v>
      </c>
      <c r="D123" s="46">
        <f>ROUND((50/49.8*($E$6*(A123/1000)^$E$7*$I$2^($E$8+$E$9*A123/1000)*EXP(-$E$10*C123/A123)))*C123/1000,0)</f>
        <v>1198</v>
      </c>
      <c r="E123" s="46">
        <f>ROUND((50/49.8*($F$6*(A123/1000)^$F$7*$I$2^($F$8+$F$9*A123/1000)*EXP(-$F$10*C123/A123)))*C123/1000,0)</f>
        <v>1713</v>
      </c>
      <c r="F123" s="46">
        <f>ROUND((50/49.8*($G$6*(A123/1000)^$G$7*$I$2^($G$8+$G$9*A123/1000)*EXP(-$G$10*C123/A123)))*C123/1000,0)</f>
        <v>1814</v>
      </c>
      <c r="G123" s="46">
        <f>ROUND((50/49.8*($H$6*(A123/1000)^$H$7*$I$2^($H$8+$H$9*A123/1000)*EXP(-$H$10*C123/A123)))*C123/1000,0)</f>
        <v>2386</v>
      </c>
      <c r="H123" s="47">
        <f>ROUND((50/49.8*(M$6*($A123/1000)^M$7*$I$2^(M$8+M$9*$A123/1000)*EXP(-M$10*$C123/$A123)))*$C123/1000,0)</f>
        <v>2580</v>
      </c>
      <c r="I123" s="47">
        <f>ROUND((50/49.8*(L$6*($A123/1000)^L$7*$I$2^(L$8+L$9*$A123/1000)*EXP(-L$10*$C123/$A123)))*$C123/1000,0)*1.0325</f>
        <v>3198.6849999999999</v>
      </c>
      <c r="J123" s="46">
        <f t="shared" si="12"/>
        <v>3290</v>
      </c>
      <c r="K123" s="73">
        <f t="shared" si="13"/>
        <v>3718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440</v>
      </c>
      <c r="B124" s="79"/>
      <c r="C124" s="45">
        <v>2700</v>
      </c>
      <c r="D124" s="46">
        <f>ROUND((50/49.8*($E$6*(A124/1000)^$E$7*$I$2^($E$8+$E$9*A124/1000)*EXP(-$E$10*C124/A124)))*C124/1000,0)</f>
        <v>1242</v>
      </c>
      <c r="E124" s="46">
        <f>ROUND((50/49.8*($F$6*(A124/1000)^$F$7*$I$2^($F$8+$F$9*A124/1000)*EXP(-$F$10*C124/A124)))*C124/1000,0)</f>
        <v>1779</v>
      </c>
      <c r="F124" s="46">
        <f>ROUND((50/49.8*($G$6*(A124/1000)^$G$7*$I$2^($G$8+$G$9*A124/1000)*EXP(-$G$10*C124/A124)))*C124/1000,0)</f>
        <v>1879</v>
      </c>
      <c r="G124" s="46">
        <f>ROUND((50/49.8*($H$6*(A124/1000)^$H$7*$I$2^($H$8+$H$9*A124/1000)*EXP(-$H$10*C124/A124)))*C124/1000,0)</f>
        <v>2478</v>
      </c>
      <c r="H124" s="47">
        <f>ROUND((50/49.8*(M$6*($A124/1000)^M$7*$I$2^(M$8+M$9*$A124/1000)*EXP(-M$10*$C124/$A124)))*$C124/1000,0)</f>
        <v>2679</v>
      </c>
      <c r="I124" s="47">
        <f>ROUND((50/49.8*(L$6*($A124/1000)^L$7*$I$2^(L$8+L$9*$A124/1000)*EXP(-L$10*$C124/$A124)))*$C124/1000,0)*1.0325</f>
        <v>3317.4225000000001</v>
      </c>
      <c r="J124" s="46">
        <f t="shared" si="12"/>
        <v>3416</v>
      </c>
      <c r="K124" s="73">
        <f t="shared" si="13"/>
        <v>3860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440</v>
      </c>
      <c r="B125" s="79"/>
      <c r="C125" s="45">
        <v>2800</v>
      </c>
      <c r="D125" s="46">
        <f>ROUND((50/49.8*($E$6*(A125/1000)^$E$7*$I$2^($E$8+$E$9*A125/1000)*EXP(-$E$10*C125/A125)))*C125/1000,0)</f>
        <v>1286</v>
      </c>
      <c r="E125" s="46">
        <f>ROUND((50/49.8*($F$6*(A125/1000)^$F$7*$I$2^($F$8+$F$9*A125/1000)*EXP(-$F$10*C125/A125)))*C125/1000,0)</f>
        <v>1845</v>
      </c>
      <c r="F125" s="46">
        <f>ROUND((50/49.8*($G$6*(A125/1000)^$G$7*$I$2^($G$8+$G$9*A125/1000)*EXP(-$G$10*C125/A125)))*C125/1000,0)</f>
        <v>1944</v>
      </c>
      <c r="G125" s="46">
        <f>ROUND((50/49.8*($H$6*(A125/1000)^$H$7*$I$2^($H$8+$H$9*A125/1000)*EXP(-$H$10*C125/A125)))*C125/1000,0)</f>
        <v>2570</v>
      </c>
      <c r="H125" s="47">
        <f>ROUND((50/49.8*(M$6*($A125/1000)^M$7*$I$2^(M$8+M$9*$A125/1000)*EXP(-M$10*$C125/$A125)))*$C125/1000,0)</f>
        <v>2778</v>
      </c>
      <c r="I125" s="47">
        <f>ROUND((50/49.8*(L$6*($A125/1000)^L$7*$I$2^(L$8+L$9*$A125/1000)*EXP(-L$10*$C125/$A125)))*$C125/1000,0)*1.0325</f>
        <v>3436.16</v>
      </c>
      <c r="J125" s="46">
        <f t="shared" si="12"/>
        <v>3542</v>
      </c>
      <c r="K125" s="73">
        <f t="shared" si="13"/>
        <v>4002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440</v>
      </c>
      <c r="B126" s="79"/>
      <c r="C126" s="45">
        <v>2900</v>
      </c>
      <c r="D126" s="46">
        <f>ROUND((50/49.8*($E$6*(A126/1000)^$E$7*$I$2^($E$8+$E$9*A126/1000)*EXP(-$E$10*C126/A126)))*C126/1000,0)</f>
        <v>1330</v>
      </c>
      <c r="E126" s="46">
        <f>ROUND((50/49.8*($F$6*(A126/1000)^$F$7*$I$2^($F$8+$F$9*A126/1000)*EXP(-$F$10*C126/A126)))*C126/1000,0)</f>
        <v>1911</v>
      </c>
      <c r="F126" s="46">
        <f>ROUND((50/49.8*($G$6*(A126/1000)^$G$7*$I$2^($G$8+$G$9*A126/1000)*EXP(-$G$10*C126/A126)))*C126/1000,0)</f>
        <v>2008</v>
      </c>
      <c r="G126" s="46">
        <f>ROUND((50/49.8*($H$6*(A126/1000)^$H$7*$I$2^($H$8+$H$9*A126/1000)*EXP(-$H$10*C126/A126)))*C126/1000,0)</f>
        <v>2662</v>
      </c>
      <c r="H126" s="47">
        <f>ROUND((50/49.8*(M$6*($A126/1000)^M$7*$I$2^(M$8+M$9*$A126/1000)*EXP(-M$10*$C126/$A126)))*$C126/1000,0)</f>
        <v>2878</v>
      </c>
      <c r="I126" s="47">
        <f>ROUND((50/49.8*(L$6*($A126/1000)^L$7*$I$2^(L$8+L$9*$A126/1000)*EXP(-L$10*$C126/$A126)))*$C126/1000,0)*1.0325</f>
        <v>3553.8649999999998</v>
      </c>
      <c r="J126" s="46">
        <f t="shared" si="12"/>
        <v>3669</v>
      </c>
      <c r="K126" s="73">
        <f t="shared" si="13"/>
        <v>4146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440</v>
      </c>
      <c r="B127" s="79"/>
      <c r="C127" s="45">
        <v>3000</v>
      </c>
      <c r="D127" s="46">
        <f>ROUND((50/49.8*($E$6*(A127/1000)^$E$7*$I$2^($E$8+$E$9*A127/1000)*EXP(-$E$10*C127/A127)))*C127/1000,0)</f>
        <v>1374</v>
      </c>
      <c r="E127" s="46">
        <f>ROUND((50/49.8*($F$6*(A127/1000)^$F$7*$I$2^($F$8+$F$9*A127/1000)*EXP(-$F$10*C127/A127)))*C127/1000,0)</f>
        <v>1977</v>
      </c>
      <c r="F127" s="46">
        <f>ROUND((50/49.8*($G$6*(A127/1000)^$G$7*$I$2^($G$8+$G$9*A127/1000)*EXP(-$G$10*C127/A127)))*C127/1000,0)</f>
        <v>2072</v>
      </c>
      <c r="G127" s="46">
        <f>ROUND((50/49.8*($H$6*(A127/1000)^$H$7*$I$2^($H$8+$H$9*A127/1000)*EXP(-$H$10*C127/A127)))*C127/1000,0)</f>
        <v>2754</v>
      </c>
      <c r="H127" s="47">
        <f>ROUND((50/49.8*(M$6*($A127/1000)^M$7*$I$2^(M$8+M$9*$A127/1000)*EXP(-M$10*$C127/$A127)))*$C127/1000,0)</f>
        <v>2977</v>
      </c>
      <c r="I127" s="47">
        <f>ROUND((50/49.8*(L$6*($A127/1000)^L$7*$I$2^(L$8+L$9*$A127/1000)*EXP(-L$10*$C127/$A127)))*$C127/1000,0)*1.0325</f>
        <v>3671.5699999999997</v>
      </c>
      <c r="J127" s="46">
        <f t="shared" si="12"/>
        <v>3796</v>
      </c>
      <c r="K127" s="73">
        <f t="shared" si="13"/>
        <v>4289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440</v>
      </c>
      <c r="B128" s="79"/>
      <c r="C128" s="45">
        <v>3100</v>
      </c>
      <c r="D128" s="46">
        <f>ROUND((50/49.8*($E$6*(A128/1000)^$E$7*$I$2^($E$8+$E$9*A128/1000)*EXP(-$E$10*C128/A128)))*C128/1000,0)</f>
        <v>1418</v>
      </c>
      <c r="E128" s="46">
        <f>ROUND((50/49.8*($F$6*(A128/1000)^$F$7*$I$2^($F$8+$F$9*A128/1000)*EXP(-$F$10*C128/A128)))*C128/1000,0)</f>
        <v>2042</v>
      </c>
      <c r="F128" s="46">
        <f>ROUND((50/49.8*($G$6*(A128/1000)^$G$7*$I$2^($G$8+$G$9*A128/1000)*EXP(-$G$10*C128/A128)))*C128/1000,0)</f>
        <v>2135</v>
      </c>
      <c r="G128" s="46">
        <f>ROUND((50/49.8*($H$6*(A128/1000)^$H$7*$I$2^($H$8+$H$9*A128/1000)*EXP(-$H$10*C128/A128)))*C128/1000,0)</f>
        <v>2845</v>
      </c>
      <c r="H128" s="47">
        <f>ROUND((50/49.8*(M$6*($A128/1000)^M$7*$I$2^(M$8+M$9*$A128/1000)*EXP(-M$10*$C128/$A128)))*$C128/1000,0)</f>
        <v>3076</v>
      </c>
      <c r="I128" s="47">
        <f>ROUND((50/49.8*(L$6*($A128/1000)^L$7*$I$2^(L$8+L$9*$A128/1000)*EXP(-L$10*$C128/$A128)))*$C128/1000,0)*1.0325</f>
        <v>3788.2424999999998</v>
      </c>
      <c r="J128" s="46">
        <f t="shared" si="12"/>
        <v>3922</v>
      </c>
      <c r="K128" s="73">
        <f t="shared" si="13"/>
        <v>4432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440</v>
      </c>
      <c r="B129" s="79"/>
      <c r="C129" s="45">
        <v>3200</v>
      </c>
      <c r="D129" s="46">
        <f>ROUND((50/49.8*($E$6*(A129/1000)^$E$7*$I$2^($E$8+$E$9*A129/1000)*EXP(-$E$10*C129/A129)))*C129/1000,0)</f>
        <v>1461</v>
      </c>
      <c r="E129" s="46">
        <f>ROUND((50/49.8*($F$6*(A129/1000)^$F$7*$I$2^($F$8+$F$9*A129/1000)*EXP(-$F$10*C129/A129)))*C129/1000,0)</f>
        <v>2108</v>
      </c>
      <c r="F129" s="46">
        <f>ROUND((50/49.8*($G$6*(A129/1000)^$G$7*$I$2^($G$8+$G$9*A129/1000)*EXP(-$G$10*C129/A129)))*C129/1000,0)</f>
        <v>2198</v>
      </c>
      <c r="G129" s="46">
        <f>ROUND((50/49.8*($H$6*(A129/1000)^$H$7*$I$2^($H$8+$H$9*A129/1000)*EXP(-$H$10*C129/A129)))*C129/1000,0)</f>
        <v>2937</v>
      </c>
      <c r="H129" s="47">
        <f>ROUND((50/49.8*(M$6*($A129/1000)^M$7*$I$2^(M$8+M$9*$A129/1000)*EXP(-M$10*$C129/$A129)))*$C129/1000,0)</f>
        <v>3175</v>
      </c>
      <c r="I129" s="47">
        <f>ROUND((50/49.8*(L$6*($A129/1000)^L$7*$I$2^(L$8+L$9*$A129/1000)*EXP(-L$10*$C129/$A129)))*$C129/1000,0)*1.0325</f>
        <v>3904.915</v>
      </c>
      <c r="J129" s="46">
        <f t="shared" si="12"/>
        <v>4048</v>
      </c>
      <c r="K129" s="73">
        <f t="shared" si="13"/>
        <v>4574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440</v>
      </c>
      <c r="B130" s="79"/>
      <c r="C130" s="45">
        <v>3300</v>
      </c>
      <c r="D130" s="46">
        <f>ROUND((50/49.8*($E$6*(A130/1000)^$E$7*$I$2^($E$8+$E$9*A130/1000)*EXP(-$E$10*C130/A130)))*C130/1000,0)</f>
        <v>1505</v>
      </c>
      <c r="E130" s="46">
        <f>ROUND((50/49.8*($F$6*(A130/1000)^$F$7*$I$2^($F$8+$F$9*A130/1000)*EXP(-$F$10*C130/A130)))*C130/1000,0)</f>
        <v>2174</v>
      </c>
      <c r="F130" s="46">
        <f>ROUND((50/49.8*($G$6*(A130/1000)^$G$7*$I$2^($G$8+$G$9*A130/1000)*EXP(-$G$10*C130/A130)))*C130/1000,0)</f>
        <v>2261</v>
      </c>
      <c r="G130" s="46">
        <f>ROUND((50/49.8*($H$6*(A130/1000)^$H$7*$I$2^($H$8+$H$9*A130/1000)*EXP(-$H$10*C130/A130)))*C130/1000,0)</f>
        <v>3029</v>
      </c>
      <c r="H130" s="47">
        <f>ROUND((50/49.8*(M$6*($A130/1000)^M$7*$I$2^(M$8+M$9*$A130/1000)*EXP(-M$10*$C130/$A130)))*$C130/1000,0)</f>
        <v>3274</v>
      </c>
      <c r="I130" s="47">
        <f>ROUND((50/49.8*(L$6*($A130/1000)^L$7*$I$2^(L$8+L$9*$A130/1000)*EXP(-L$10*$C130/$A130)))*$C130/1000,0)*1.0325</f>
        <v>4021.5875000000001</v>
      </c>
      <c r="J130" s="46">
        <f t="shared" si="0"/>
        <v>4174</v>
      </c>
      <c r="K130" s="73">
        <f t="shared" si="1"/>
        <v>4717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440</v>
      </c>
      <c r="B131" s="79"/>
      <c r="C131" s="45">
        <v>3400</v>
      </c>
      <c r="D131" s="46">
        <f>ROUND((50/49.8*($E$6*(A131/1000)^$E$7*$I$2^($E$8+$E$9*A131/1000)*EXP(-$E$10*C131/A131)))*C131/1000,0)</f>
        <v>1548</v>
      </c>
      <c r="E131" s="46">
        <f>ROUND((50/49.8*($F$6*(A131/1000)^$F$7*$I$2^($F$8+$F$9*A131/1000)*EXP(-$F$10*C131/A131)))*C131/1000,0)</f>
        <v>2240</v>
      </c>
      <c r="F131" s="46">
        <f>ROUND((50/49.8*($G$6*(A131/1000)^$G$7*$I$2^($G$8+$G$9*A131/1000)*EXP(-$G$10*C131/A131)))*C131/1000,0)</f>
        <v>2323</v>
      </c>
      <c r="G131" s="46">
        <f>ROUND((50/49.8*($H$6*(A131/1000)^$H$7*$I$2^($H$8+$H$9*A131/1000)*EXP(-$H$10*C131/A131)))*C131/1000,0)</f>
        <v>3121</v>
      </c>
      <c r="H131" s="47">
        <f>ROUND((50/49.8*(M$6*($A131/1000)^M$7*$I$2^(M$8+M$9*$A131/1000)*EXP(-M$10*$C131/$A131)))*$C131/1000,0)</f>
        <v>3373</v>
      </c>
      <c r="I131" s="47">
        <f>ROUND((50/49.8*(L$6*($A131/1000)^L$7*$I$2^(L$8+L$9*$A131/1000)*EXP(-L$10*$C131/$A131)))*$C131/1000,0)*1.0325</f>
        <v>4138.26</v>
      </c>
      <c r="J131" s="46">
        <f t="shared" si="0"/>
        <v>4301</v>
      </c>
      <c r="K131" s="73">
        <f t="shared" si="1"/>
        <v>4860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440</v>
      </c>
      <c r="B132" s="79"/>
      <c r="C132" s="45">
        <v>3500</v>
      </c>
      <c r="D132" s="46">
        <f>ROUND((50/49.8*($E$6*(A132/1000)^$E$7*$I$2^($E$8+$E$9*A132/1000)*EXP(-$E$10*C132/A132)))*C132/1000,0)</f>
        <v>1591</v>
      </c>
      <c r="E132" s="46">
        <f>ROUND((50/49.8*($F$6*(A132/1000)^$F$7*$I$2^($F$8+$F$9*A132/1000)*EXP(-$F$10*C132/A132)))*C132/1000,0)</f>
        <v>2306</v>
      </c>
      <c r="F132" s="46">
        <f>ROUND((50/49.8*($G$6*(A132/1000)^$G$7*$I$2^($G$8+$G$9*A132/1000)*EXP(-$G$10*C132/A132)))*C132/1000,0)</f>
        <v>2385</v>
      </c>
      <c r="G132" s="46">
        <f>ROUND((50/49.8*($H$6*(A132/1000)^$H$7*$I$2^($H$8+$H$9*A132/1000)*EXP(-$H$10*C132/A132)))*C132/1000,0)</f>
        <v>3212</v>
      </c>
      <c r="H132" s="47">
        <f>ROUND((50/49.8*(M$6*($A132/1000)^M$7*$I$2^(M$8+M$9*$A132/1000)*EXP(-M$10*$C132/$A132)))*$C132/1000,0)</f>
        <v>3472</v>
      </c>
      <c r="I132" s="47">
        <f>ROUND((50/49.8*(L$6*($A132/1000)^L$7*$I$2^(L$8+L$9*$A132/1000)*EXP(-L$10*$C132/$A132)))*$C132/1000,0)*1.0325</f>
        <v>4253.8999999999996</v>
      </c>
      <c r="J132" s="46">
        <f t="shared" si="0"/>
        <v>4427</v>
      </c>
      <c r="K132" s="73">
        <f t="shared" si="1"/>
        <v>5003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440</v>
      </c>
      <c r="B133" s="79"/>
      <c r="C133" s="45">
        <v>3600</v>
      </c>
      <c r="D133" s="46">
        <f>ROUND((50/49.8*($E$6*(A133/1000)^$E$7*$I$2^($E$8+$E$9*A133/1000)*EXP(-$E$10*C133/A133)))*C133/1000,0)</f>
        <v>1635</v>
      </c>
      <c r="E133" s="46">
        <f>ROUND((50/49.8*($F$6*(A133/1000)^$F$7*$I$2^($F$8+$F$9*A133/1000)*EXP(-$F$10*C133/A133)))*C133/1000,0)</f>
        <v>2372</v>
      </c>
      <c r="F133" s="46">
        <f>ROUND((50/49.8*($G$6*(A133/1000)^$G$7*$I$2^($G$8+$G$9*A133/1000)*EXP(-$G$10*C133/A133)))*C133/1000,0)</f>
        <v>2447</v>
      </c>
      <c r="G133" s="46">
        <f>ROUND((50/49.8*($H$6*(A133/1000)^$H$7*$I$2^($H$8+$H$9*A133/1000)*EXP(-$H$10*C133/A133)))*C133/1000,0)</f>
        <v>3304</v>
      </c>
      <c r="H133" s="47">
        <f>ROUND((50/49.8*(M$6*($A133/1000)^M$7*$I$2^(M$8+M$9*$A133/1000)*EXP(-M$10*$C133/$A133)))*$C133/1000,0)</f>
        <v>3571</v>
      </c>
      <c r="I133" s="47">
        <f>ROUND((50/49.8*(L$6*($A133/1000)^L$7*$I$2^(L$8+L$9*$A133/1000)*EXP(-L$10*$C133/$A133)))*$C133/1000,0)*1.0325</f>
        <v>4369.54</v>
      </c>
      <c r="J133" s="46">
        <f t="shared" si="0"/>
        <v>4553</v>
      </c>
      <c r="K133" s="73">
        <f t="shared" si="1"/>
        <v>5145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440</v>
      </c>
      <c r="B134" s="79"/>
      <c r="C134" s="45">
        <v>3700</v>
      </c>
      <c r="D134" s="46">
        <f>ROUND((50/49.8*($E$6*(A134/1000)^$E$7*$I$2^($E$8+$E$9*A134/1000)*EXP(-$E$10*C134/A134)))*C134/1000,0)</f>
        <v>1677</v>
      </c>
      <c r="E134" s="46">
        <f>ROUND((50/49.8*($F$6*(A134/1000)^$F$7*$I$2^($F$8+$F$9*A134/1000)*EXP(-$F$10*C134/A134)))*C134/1000,0)</f>
        <v>2438</v>
      </c>
      <c r="F134" s="46">
        <f>ROUND((50/49.8*($G$6*(A134/1000)^$G$7*$I$2^($G$8+$G$9*A134/1000)*EXP(-$G$10*C134/A134)))*C134/1000,0)</f>
        <v>2509</v>
      </c>
      <c r="G134" s="46">
        <f>ROUND((50/49.8*($H$6*(A134/1000)^$H$7*$I$2^($H$8+$H$9*A134/1000)*EXP(-$H$10*C134/A134)))*C134/1000,0)</f>
        <v>3396</v>
      </c>
      <c r="H134" s="47">
        <f>ROUND((50/49.8*(M$6*($A134/1000)^M$7*$I$2^(M$8+M$9*$A134/1000)*EXP(-M$10*$C134/$A134)))*$C134/1000,0)</f>
        <v>3670</v>
      </c>
      <c r="I134" s="47">
        <f>ROUND((50/49.8*(L$6*($A134/1000)^L$7*$I$2^(L$8+L$9*$A134/1000)*EXP(-L$10*$C134/$A134)))*$C134/1000,0)*1.0325</f>
        <v>4484.1475</v>
      </c>
      <c r="J134" s="46">
        <f t="shared" si="0"/>
        <v>4679</v>
      </c>
      <c r="K134" s="73">
        <f t="shared" si="1"/>
        <v>5287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440</v>
      </c>
      <c r="B135" s="79"/>
      <c r="C135" s="45">
        <v>3800</v>
      </c>
      <c r="D135" s="46">
        <f>ROUND((50/49.8*($E$6*(A135/1000)^$E$7*$I$2^($E$8+$E$9*A135/1000)*EXP(-$E$10*C135/A135)))*C135/1000,0)</f>
        <v>1720</v>
      </c>
      <c r="E135" s="46">
        <f>ROUND((50/49.8*($F$6*(A135/1000)^$F$7*$I$2^($F$8+$F$9*A135/1000)*EXP(-$F$10*C135/A135)))*C135/1000,0)</f>
        <v>2504</v>
      </c>
      <c r="F135" s="46">
        <f>ROUND((50/49.8*($G$6*(A135/1000)^$G$7*$I$2^($G$8+$G$9*A135/1000)*EXP(-$G$10*C135/A135)))*C135/1000,0)</f>
        <v>2570</v>
      </c>
      <c r="G135" s="46">
        <f>ROUND((50/49.8*($H$6*(A135/1000)^$H$7*$I$2^($H$8+$H$9*A135/1000)*EXP(-$H$10*C135/A135)))*C135/1000,0)</f>
        <v>3488</v>
      </c>
      <c r="H135" s="47">
        <f>ROUND((50/49.8*(M$6*($A135/1000)^M$7*$I$2^(M$8+M$9*$A135/1000)*EXP(-M$10*$C135/$A135)))*$C135/1000,0)</f>
        <v>3769</v>
      </c>
      <c r="I135" s="47">
        <f>ROUND((50/49.8*(L$6*($A135/1000)^L$7*$I$2^(L$8+L$9*$A135/1000)*EXP(-L$10*$C135/$A135)))*$C135/1000,0)*1.0325</f>
        <v>4599.7874999999995</v>
      </c>
      <c r="J135" s="46">
        <f t="shared" si="0"/>
        <v>4805</v>
      </c>
      <c r="K135" s="73">
        <f t="shared" si="1"/>
        <v>5430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440</v>
      </c>
      <c r="B136" s="79"/>
      <c r="C136" s="45">
        <v>3900</v>
      </c>
      <c r="D136" s="46">
        <f>ROUND((50/49.8*($E$6*(A136/1000)^$E$7*$I$2^($E$8+$E$9*A136/1000)*EXP(-$E$10*C136/A136)))*C136/1000,0)</f>
        <v>1763</v>
      </c>
      <c r="E136" s="46">
        <f>ROUND((50/49.8*($F$6*(A136/1000)^$F$7*$I$2^($F$8+$F$9*A136/1000)*EXP(-$F$10*C136/A136)))*C136/1000,0)</f>
        <v>2570</v>
      </c>
      <c r="F136" s="46">
        <f>ROUND((50/49.8*($G$6*(A136/1000)^$G$7*$I$2^($G$8+$G$9*A136/1000)*EXP(-$G$10*C136/A136)))*C136/1000,0)</f>
        <v>2631</v>
      </c>
      <c r="G136" s="46">
        <f>ROUND((50/49.8*($H$6*(A136/1000)^$H$7*$I$2^($H$8+$H$9*A136/1000)*EXP(-$H$10*C136/A136)))*C136/1000,0)</f>
        <v>3580</v>
      </c>
      <c r="H136" s="47">
        <f>ROUND((50/49.8*(M$6*($A136/1000)^M$7*$I$2^(M$8+M$9*$A136/1000)*EXP(-M$10*$C136/$A136)))*$C136/1000,0)</f>
        <v>3868</v>
      </c>
      <c r="I136" s="47">
        <f>ROUND((50/49.8*(L$6*($A136/1000)^L$7*$I$2^(L$8+L$9*$A136/1000)*EXP(-L$10*$C136/$A136)))*$C136/1000,0)*1.0325</f>
        <v>4714.3949999999995</v>
      </c>
      <c r="J136" s="46">
        <f t="shared" si="0"/>
        <v>4932</v>
      </c>
      <c r="K136" s="73">
        <f t="shared" si="1"/>
        <v>5573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5.75" thickBot="1" x14ac:dyDescent="0.3">
      <c r="A137">
        <v>440</v>
      </c>
      <c r="B137" s="80"/>
      <c r="C137" s="74">
        <v>4000</v>
      </c>
      <c r="D137" s="75">
        <f>ROUND((50/49.8*($E$6*(A137/1000)^$E$7*$I$2^($E$8+$E$9*A137/1000)*EXP(-$E$10*C137/A137)))*C137/1000,0)</f>
        <v>1806</v>
      </c>
      <c r="E137" s="75">
        <f>ROUND((50/49.8*($F$6*(A137/1000)^$F$7*$I$2^($F$8+$F$9*A137/1000)*EXP(-$F$10*C137/A137)))*C137/1000,0)</f>
        <v>2635</v>
      </c>
      <c r="F137" s="75">
        <f>ROUND((50/49.8*($G$6*(A137/1000)^$G$7*$I$2^($G$8+$G$9*A137/1000)*EXP(-$G$10*C137/A137)))*C137/1000,0)</f>
        <v>2691</v>
      </c>
      <c r="G137" s="75">
        <f>ROUND((50/49.8*($H$6*(A137/1000)^$H$7*$I$2^($H$8+$H$9*A137/1000)*EXP(-$H$10*C137/A137)))*C137/1000,0)</f>
        <v>3671</v>
      </c>
      <c r="H137" s="76">
        <f>ROUND((50/49.8*(M$6*($A137/1000)^M$7*$I$2^(M$8+M$9*$A137/1000)*EXP(-M$10*$C137/$A137)))*$C137/1000,0)</f>
        <v>3967</v>
      </c>
      <c r="I137" s="76">
        <f>ROUND((50/49.8*(L$6*($A137/1000)^L$7*$I$2^(L$8+L$9*$A137/1000)*EXP(-L$10*$C137/$A137)))*$C137/1000,0)*1.0325</f>
        <v>4829.0024999999996</v>
      </c>
      <c r="J137" s="75">
        <f t="shared" si="0"/>
        <v>5058</v>
      </c>
      <c r="K137" s="77">
        <f t="shared" si="1"/>
        <v>5716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500</v>
      </c>
      <c r="B138" s="78">
        <v>500</v>
      </c>
      <c r="C138" s="69">
        <v>200</v>
      </c>
      <c r="D138" s="70">
        <f>ROUND((50/49.8*($E$6*(A138/1000)^$E$7*$I$2^($E$8+$E$9*A138/1000)*EXP(-$E$10*C138/A138)))*C138/1000,0)</f>
        <v>106</v>
      </c>
      <c r="E138" s="70">
        <f>ROUND((50/49.8*($F$6*(A138/1000)^$F$7*$I$2^($F$8+$F$9*A138/1000)*EXP(-$F$10*C138/A138)))*C138/1000,0)</f>
        <v>148</v>
      </c>
      <c r="F138" s="70">
        <f>ROUND((50/49.8*($G$6*(A138/1000)^$G$7*$I$2^($G$8+$G$9*A138/1000)*EXP(-$G$10*C138/A138)))*C138/1000,0)</f>
        <v>164</v>
      </c>
      <c r="G138" s="70">
        <f>ROUND((50/49.8*($H$6*(A138/1000)^$H$7*$I$2^($H$8+$H$9*A138/1000)*EXP(-$H$10*C138/A138)))*C138/1000,0)</f>
        <v>204</v>
      </c>
      <c r="H138" s="71">
        <f>ROUND((50/49.8*(M$6*($A138/1000)^M$7*$I$2^(M$8+M$9*$A138/1000)*EXP(-M$10*$C138/$A138)))*$C138/1000,0)</f>
        <v>224</v>
      </c>
      <c r="I138" s="71">
        <f>ROUND((50/49.8*(L$6*($A138/1000)^L$7*$I$2^(L$8+L$9*$A138/1000)*EXP(-L$10*$C138/$A138)))*$C138/1000,0)*1.0325</f>
        <v>282.90499999999997</v>
      </c>
      <c r="J138" s="70">
        <f>ROUND(H138*1.255,0)</f>
        <v>281</v>
      </c>
      <c r="K138" s="72">
        <f t="shared" si="1"/>
        <v>318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500</v>
      </c>
      <c r="B139" s="79"/>
      <c r="C139" s="45">
        <v>300</v>
      </c>
      <c r="D139" s="46">
        <f>ROUND((50/49.8*($E$6*(A139/1000)^$E$7*$I$2^($E$8+$E$9*A139/1000)*EXP(-$E$10*C139/A139)))*C139/1000,0)</f>
        <v>159</v>
      </c>
      <c r="E139" s="46">
        <f>ROUND((50/49.8*($F$6*(A139/1000)^$F$7*$I$2^($F$8+$F$9*A139/1000)*EXP(-$F$10*C139/A139)))*C139/1000,0)</f>
        <v>222</v>
      </c>
      <c r="F139" s="46">
        <f>ROUND((50/49.8*($G$6*(A139/1000)^$G$7*$I$2^($G$8+$G$9*A139/1000)*EXP(-$G$10*C139/A139)))*C139/1000,0)</f>
        <v>246</v>
      </c>
      <c r="G139" s="46">
        <f>ROUND((50/49.8*($H$6*(A139/1000)^$H$7*$I$2^($H$8+$H$9*A139/1000)*EXP(-$H$10*C139/A139)))*C139/1000,0)</f>
        <v>305</v>
      </c>
      <c r="H139" s="47">
        <f>ROUND((50/49.8*(M$6*($A139/1000)^M$7*$I$2^(M$8+M$9*$A139/1000)*EXP(-M$10*$C139/$A139)))*$C139/1000,0)</f>
        <v>336</v>
      </c>
      <c r="I139" s="47">
        <f>ROUND((50/49.8*(L$6*($A139/1000)^L$7*$I$2^(L$8+L$9*$A139/1000)*EXP(-L$10*$C139/$A139)))*$C139/1000,0)*1.0325</f>
        <v>424.35750000000002</v>
      </c>
      <c r="J139" s="46">
        <f t="shared" ref="J139:J165" si="14">ROUND(H139*1.255,0)</f>
        <v>422</v>
      </c>
      <c r="K139" s="73">
        <f t="shared" ref="K139:K165" si="15">ROUND(J139*1.13,0)</f>
        <v>477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500</v>
      </c>
      <c r="B140" s="79"/>
      <c r="C140" s="45">
        <v>400</v>
      </c>
      <c r="D140" s="46">
        <f>ROUND((50/49.8*($E$6*(A140/1000)^$E$7*$I$2^($E$8+$E$9*A140/1000)*EXP(-$E$10*C140/A140)))*C140/1000,0)</f>
        <v>212</v>
      </c>
      <c r="E140" s="46">
        <f>ROUND((50/49.8*($F$6*(A140/1000)^$F$7*$I$2^($F$8+$F$9*A140/1000)*EXP(-$F$10*C140/A140)))*C140/1000,0)</f>
        <v>297</v>
      </c>
      <c r="F140" s="46">
        <f>ROUND((50/49.8*($G$6*(A140/1000)^$G$7*$I$2^($G$8+$G$9*A140/1000)*EXP(-$G$10*C140/A140)))*C140/1000,0)</f>
        <v>327</v>
      </c>
      <c r="G140" s="46">
        <f>ROUND((50/49.8*($H$6*(A140/1000)^$H$7*$I$2^($H$8+$H$9*A140/1000)*EXP(-$H$10*C140/A140)))*C140/1000,0)</f>
        <v>407</v>
      </c>
      <c r="H140" s="47">
        <f>ROUND((50/49.8*(M$6*($A140/1000)^M$7*$I$2^(M$8+M$9*$A140/1000)*EXP(-M$10*$C140/$A140)))*$C140/1000,0)</f>
        <v>448</v>
      </c>
      <c r="I140" s="47">
        <f>ROUND((50/49.8*(L$6*($A140/1000)^L$7*$I$2^(L$8+L$9*$A140/1000)*EXP(-L$10*$C140/$A140)))*$C140/1000,0)*1.0325</f>
        <v>564.77750000000003</v>
      </c>
      <c r="J140" s="46">
        <f t="shared" si="14"/>
        <v>562</v>
      </c>
      <c r="K140" s="73">
        <f t="shared" si="15"/>
        <v>635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500</v>
      </c>
      <c r="B141" s="79"/>
      <c r="C141" s="45">
        <v>500</v>
      </c>
      <c r="D141" s="46">
        <f>ROUND((50/49.8*($E$6*(A141/1000)^$E$7*$I$2^($E$8+$E$9*A141/1000)*EXP(-$E$10*C141/A141)))*C141/1000,0)</f>
        <v>265</v>
      </c>
      <c r="E141" s="46">
        <f>ROUND((50/49.8*($F$6*(A141/1000)^$F$7*$I$2^($F$8+$F$9*A141/1000)*EXP(-$F$10*C141/A141)))*C141/1000,0)</f>
        <v>371</v>
      </c>
      <c r="F141" s="46">
        <f>ROUND((50/49.8*($G$6*(A141/1000)^$G$7*$I$2^($G$8+$G$9*A141/1000)*EXP(-$G$10*C141/A141)))*C141/1000,0)</f>
        <v>408</v>
      </c>
      <c r="G141" s="46">
        <f>ROUND((50/49.8*($H$6*(A141/1000)^$H$7*$I$2^($H$8+$H$9*A141/1000)*EXP(-$H$10*C141/A141)))*C141/1000,0)</f>
        <v>509</v>
      </c>
      <c r="H141" s="47">
        <f>ROUND((50/49.8*(M$6*($A141/1000)^M$7*$I$2^(M$8+M$9*$A141/1000)*EXP(-M$10*$C141/$A141)))*$C141/1000,0)</f>
        <v>560</v>
      </c>
      <c r="I141" s="47">
        <f>ROUND((50/49.8*(L$6*($A141/1000)^L$7*$I$2^(L$8+L$9*$A141/1000)*EXP(-L$10*$C141/$A141)))*$C141/1000,0)*1.0325</f>
        <v>705.19749999999999</v>
      </c>
      <c r="J141" s="46">
        <f t="shared" si="14"/>
        <v>703</v>
      </c>
      <c r="K141" s="73">
        <f t="shared" si="15"/>
        <v>794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500</v>
      </c>
      <c r="B142" s="79"/>
      <c r="C142" s="45">
        <v>600</v>
      </c>
      <c r="D142" s="46">
        <f>ROUND((50/49.8*($E$6*(A142/1000)^$E$7*$I$2^($E$8+$E$9*A142/1000)*EXP(-$E$10*C142/A142)))*C142/1000,0)</f>
        <v>317</v>
      </c>
      <c r="E142" s="46">
        <f>ROUND((50/49.8*($F$6*(A142/1000)^$F$7*$I$2^($F$8+$F$9*A142/1000)*EXP(-$F$10*C142/A142)))*C142/1000,0)</f>
        <v>445</v>
      </c>
      <c r="F142" s="46">
        <f>ROUND((50/49.8*($G$6*(A142/1000)^$G$7*$I$2^($G$8+$G$9*A142/1000)*EXP(-$G$10*C142/A142)))*C142/1000,0)</f>
        <v>488</v>
      </c>
      <c r="G142" s="46">
        <f>ROUND((50/49.8*($H$6*(A142/1000)^$H$7*$I$2^($H$8+$H$9*A142/1000)*EXP(-$H$10*C142/A142)))*C142/1000,0)</f>
        <v>611</v>
      </c>
      <c r="H142" s="47">
        <f>ROUND((50/49.8*(M$6*($A142/1000)^M$7*$I$2^(M$8+M$9*$A142/1000)*EXP(-M$10*$C142/$A142)))*$C142/1000,0)</f>
        <v>672</v>
      </c>
      <c r="I142" s="47">
        <f>ROUND((50/49.8*(L$6*($A142/1000)^L$7*$I$2^(L$8+L$9*$A142/1000)*EXP(-L$10*$C142/$A142)))*$C142/1000,0)*1.0325</f>
        <v>845.61749999999995</v>
      </c>
      <c r="J142" s="46">
        <f t="shared" si="14"/>
        <v>843</v>
      </c>
      <c r="K142" s="73">
        <f t="shared" si="15"/>
        <v>953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500</v>
      </c>
      <c r="B143" s="79"/>
      <c r="C143" s="45">
        <v>700</v>
      </c>
      <c r="D143" s="46">
        <f>ROUND((50/49.8*($E$6*(A143/1000)^$E$7*$I$2^($E$8+$E$9*A143/1000)*EXP(-$E$10*C143/A143)))*C143/1000,0)</f>
        <v>370</v>
      </c>
      <c r="E143" s="46">
        <f>ROUND((50/49.8*($F$6*(A143/1000)^$F$7*$I$2^($F$8+$F$9*A143/1000)*EXP(-$F$10*C143/A143)))*C143/1000,0)</f>
        <v>519</v>
      </c>
      <c r="F143" s="46">
        <f>ROUND((50/49.8*($G$6*(A143/1000)^$G$7*$I$2^($G$8+$G$9*A143/1000)*EXP(-$G$10*C143/A143)))*C143/1000,0)</f>
        <v>568</v>
      </c>
      <c r="G143" s="46">
        <f>ROUND((50/49.8*($H$6*(A143/1000)^$H$7*$I$2^($H$8+$H$9*A143/1000)*EXP(-$H$10*C143/A143)))*C143/1000,0)</f>
        <v>713</v>
      </c>
      <c r="H143" s="47">
        <f>ROUND((50/49.8*(M$6*($A143/1000)^M$7*$I$2^(M$8+M$9*$A143/1000)*EXP(-M$10*$C143/$A143)))*$C143/1000,0)</f>
        <v>783</v>
      </c>
      <c r="I143" s="47">
        <f>ROUND((50/49.8*(L$6*($A143/1000)^L$7*$I$2^(L$8+L$9*$A143/1000)*EXP(-L$10*$C143/$A143)))*$C143/1000,0)*1.0325</f>
        <v>985.005</v>
      </c>
      <c r="J143" s="46">
        <f t="shared" si="14"/>
        <v>983</v>
      </c>
      <c r="K143" s="73">
        <f t="shared" si="15"/>
        <v>1111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500</v>
      </c>
      <c r="B144" s="79"/>
      <c r="C144" s="45">
        <v>800</v>
      </c>
      <c r="D144" s="46">
        <f>ROUND((50/49.8*($E$6*(A144/1000)^$E$7*$I$2^($E$8+$E$9*A144/1000)*EXP(-$E$10*C144/A144)))*C144/1000,0)</f>
        <v>422</v>
      </c>
      <c r="E144" s="46">
        <f>ROUND((50/49.8*($F$6*(A144/1000)^$F$7*$I$2^($F$8+$F$9*A144/1000)*EXP(-$F$10*C144/A144)))*C144/1000,0)</f>
        <v>593</v>
      </c>
      <c r="F144" s="46">
        <f>ROUND((50/49.8*($G$6*(A144/1000)^$G$7*$I$2^($G$8+$G$9*A144/1000)*EXP(-$G$10*C144/A144)))*C144/1000,0)</f>
        <v>648</v>
      </c>
      <c r="G144" s="46">
        <f>ROUND((50/49.8*($H$6*(A144/1000)^$H$7*$I$2^($H$8+$H$9*A144/1000)*EXP(-$H$10*C144/A144)))*C144/1000,0)</f>
        <v>814</v>
      </c>
      <c r="H144" s="47">
        <f>ROUND((50/49.8*(M$6*($A144/1000)^M$7*$I$2^(M$8+M$9*$A144/1000)*EXP(-M$10*$C144/$A144)))*$C144/1000,0)</f>
        <v>895</v>
      </c>
      <c r="I144" s="47">
        <f>ROUND((50/49.8*(L$6*($A144/1000)^L$7*$I$2^(L$8+L$9*$A144/1000)*EXP(-L$10*$C144/$A144)))*$C144/1000,0)*1.0325</f>
        <v>1124.3924999999999</v>
      </c>
      <c r="J144" s="46">
        <f t="shared" si="14"/>
        <v>1123</v>
      </c>
      <c r="K144" s="73">
        <f t="shared" si="15"/>
        <v>1269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500</v>
      </c>
      <c r="B145" s="79"/>
      <c r="C145" s="45">
        <v>900</v>
      </c>
      <c r="D145" s="46">
        <f>ROUND((50/49.8*($E$6*(A145/1000)^$E$7*$I$2^($E$8+$E$9*A145/1000)*EXP(-$E$10*C145/A145)))*C145/1000,0)</f>
        <v>474</v>
      </c>
      <c r="E145" s="46">
        <f>ROUND((50/49.8*($F$6*(A145/1000)^$F$7*$I$2^($F$8+$F$9*A145/1000)*EXP(-$F$10*C145/A145)))*C145/1000,0)</f>
        <v>667</v>
      </c>
      <c r="F145" s="46">
        <f>ROUND((50/49.8*($G$6*(A145/1000)^$G$7*$I$2^($G$8+$G$9*A145/1000)*EXP(-$G$10*C145/A145)))*C145/1000,0)</f>
        <v>727</v>
      </c>
      <c r="G145" s="46">
        <f>ROUND((50/49.8*($H$6*(A145/1000)^$H$7*$I$2^($H$8+$H$9*A145/1000)*EXP(-$H$10*C145/A145)))*C145/1000,0)</f>
        <v>916</v>
      </c>
      <c r="H145" s="47">
        <f>ROUND((50/49.8*(M$6*($A145/1000)^M$7*$I$2^(M$8+M$9*$A145/1000)*EXP(-M$10*$C145/$A145)))*$C145/1000,0)</f>
        <v>1007</v>
      </c>
      <c r="I145" s="47">
        <f>ROUND((50/49.8*(L$6*($A145/1000)^L$7*$I$2^(L$8+L$9*$A145/1000)*EXP(-L$10*$C145/$A145)))*$C145/1000,0)*1.0325</f>
        <v>1263.78</v>
      </c>
      <c r="J145" s="46">
        <f t="shared" si="14"/>
        <v>1264</v>
      </c>
      <c r="K145" s="73">
        <f t="shared" si="15"/>
        <v>1428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500</v>
      </c>
      <c r="B146" s="79"/>
      <c r="C146" s="45">
        <v>1000</v>
      </c>
      <c r="D146" s="46">
        <f>ROUND((50/49.8*($E$6*(A146/1000)^$E$7*$I$2^($E$8+$E$9*A146/1000)*EXP(-$E$10*C146/A146)))*C146/1000,0)</f>
        <v>526</v>
      </c>
      <c r="E146" s="46">
        <f>ROUND((50/49.8*($F$6*(A146/1000)^$F$7*$I$2^($F$8+$F$9*A146/1000)*EXP(-$F$10*C146/A146)))*C146/1000,0)</f>
        <v>742</v>
      </c>
      <c r="F146" s="46">
        <f>ROUND((50/49.8*($G$6*(A146/1000)^$G$7*$I$2^($G$8+$G$9*A146/1000)*EXP(-$G$10*C146/A146)))*C146/1000,0)</f>
        <v>806</v>
      </c>
      <c r="G146" s="46">
        <f>ROUND((50/49.8*($H$6*(A146/1000)^$H$7*$I$2^($H$8+$H$9*A146/1000)*EXP(-$H$10*C146/A146)))*C146/1000,0)</f>
        <v>1018</v>
      </c>
      <c r="H146" s="47">
        <f>ROUND((50/49.8*(M$6*($A146/1000)^M$7*$I$2^(M$8+M$9*$A146/1000)*EXP(-M$10*$C146/$A146)))*$C146/1000,0)</f>
        <v>1119</v>
      </c>
      <c r="I146" s="47">
        <f>ROUND((50/49.8*(L$6*($A146/1000)^L$7*$I$2^(L$8+L$9*$A146/1000)*EXP(-L$10*$C146/$A146)))*$C146/1000,0)*1.0325</f>
        <v>1402.135</v>
      </c>
      <c r="J146" s="46">
        <f t="shared" si="14"/>
        <v>1404</v>
      </c>
      <c r="K146" s="73">
        <f t="shared" si="15"/>
        <v>1587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500</v>
      </c>
      <c r="B147" s="79"/>
      <c r="C147" s="45">
        <v>1100</v>
      </c>
      <c r="D147" s="46">
        <f>ROUND((50/49.8*($E$6*(A147/1000)^$E$7*$I$2^($E$8+$E$9*A147/1000)*EXP(-$E$10*C147/A147)))*C147/1000,0)</f>
        <v>578</v>
      </c>
      <c r="E147" s="46">
        <f>ROUND((50/49.8*($F$6*(A147/1000)^$F$7*$I$2^($F$8+$F$9*A147/1000)*EXP(-$F$10*C147/A147)))*C147/1000,0)</f>
        <v>816</v>
      </c>
      <c r="F147" s="46">
        <f>ROUND((50/49.8*($G$6*(A147/1000)^$G$7*$I$2^($G$8+$G$9*A147/1000)*EXP(-$G$10*C147/A147)))*C147/1000,0)</f>
        <v>884</v>
      </c>
      <c r="G147" s="46">
        <f>ROUND((50/49.8*($H$6*(A147/1000)^$H$7*$I$2^($H$8+$H$9*A147/1000)*EXP(-$H$10*C147/A147)))*C147/1000,0)</f>
        <v>1120</v>
      </c>
      <c r="H147" s="47">
        <f>ROUND((50/49.8*(M$6*($A147/1000)^M$7*$I$2^(M$8+M$9*$A147/1000)*EXP(-M$10*$C147/$A147)))*$C147/1000,0)</f>
        <v>1231</v>
      </c>
      <c r="I147" s="47">
        <f>ROUND((50/49.8*(L$6*($A147/1000)^L$7*$I$2^(L$8+L$9*$A147/1000)*EXP(-L$10*$C147/$A147)))*$C147/1000,0)*1.0325</f>
        <v>1540.49</v>
      </c>
      <c r="J147" s="46">
        <f t="shared" si="14"/>
        <v>1545</v>
      </c>
      <c r="K147" s="73">
        <f t="shared" si="15"/>
        <v>1746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500</v>
      </c>
      <c r="B148" s="79"/>
      <c r="C148" s="45">
        <v>1200</v>
      </c>
      <c r="D148" s="46">
        <f>ROUND((50/49.8*($E$6*(A148/1000)^$E$7*$I$2^($E$8+$E$9*A148/1000)*EXP(-$E$10*C148/A148)))*C148/1000,0)</f>
        <v>630</v>
      </c>
      <c r="E148" s="46">
        <f>ROUND((50/49.8*($F$6*(A148/1000)^$F$7*$I$2^($F$8+$F$9*A148/1000)*EXP(-$F$10*C148/A148)))*C148/1000,0)</f>
        <v>890</v>
      </c>
      <c r="F148" s="46">
        <f>ROUND((50/49.8*($G$6*(A148/1000)^$G$7*$I$2^($G$8+$G$9*A148/1000)*EXP(-$G$10*C148/A148)))*C148/1000,0)</f>
        <v>962</v>
      </c>
      <c r="G148" s="46">
        <f>ROUND((50/49.8*($H$6*(A148/1000)^$H$7*$I$2^($H$8+$H$9*A148/1000)*EXP(-$H$10*C148/A148)))*C148/1000,0)</f>
        <v>1222</v>
      </c>
      <c r="H148" s="47">
        <f>ROUND((50/49.8*(M$6*($A148/1000)^M$7*$I$2^(M$8+M$9*$A148/1000)*EXP(-M$10*$C148/$A148)))*$C148/1000,0)</f>
        <v>1343</v>
      </c>
      <c r="I148" s="47">
        <f>ROUND((50/49.8*(L$6*($A148/1000)^L$7*$I$2^(L$8+L$9*$A148/1000)*EXP(-L$10*$C148/$A148)))*$C148/1000,0)*1.0325</f>
        <v>1678.845</v>
      </c>
      <c r="J148" s="46">
        <f t="shared" si="14"/>
        <v>1685</v>
      </c>
      <c r="K148" s="73">
        <f t="shared" si="15"/>
        <v>1904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500</v>
      </c>
      <c r="B149" s="79"/>
      <c r="C149" s="45">
        <v>1300</v>
      </c>
      <c r="D149" s="46">
        <f>ROUND((50/49.8*($E$6*(A149/1000)^$E$7*$I$2^($E$8+$E$9*A149/1000)*EXP(-$E$10*C149/A149)))*C149/1000,0)</f>
        <v>681</v>
      </c>
      <c r="E149" s="46">
        <f>ROUND((50/49.8*($F$6*(A149/1000)^$F$7*$I$2^($F$8+$F$9*A149/1000)*EXP(-$F$10*C149/A149)))*C149/1000,0)</f>
        <v>964</v>
      </c>
      <c r="F149" s="46">
        <f>ROUND((50/49.8*($G$6*(A149/1000)^$G$7*$I$2^($G$8+$G$9*A149/1000)*EXP(-$G$10*C149/A149)))*C149/1000,0)</f>
        <v>1040</v>
      </c>
      <c r="G149" s="46">
        <f>ROUND((50/49.8*($H$6*(A149/1000)^$H$7*$I$2^($H$8+$H$9*A149/1000)*EXP(-$H$10*C149/A149)))*C149/1000,0)</f>
        <v>1323</v>
      </c>
      <c r="H149" s="47">
        <f>ROUND((50/49.8*(M$6*($A149/1000)^M$7*$I$2^(M$8+M$9*$A149/1000)*EXP(-M$10*$C149/$A149)))*$C149/1000,0)</f>
        <v>1455</v>
      </c>
      <c r="I149" s="47">
        <f>ROUND((50/49.8*(L$6*($A149/1000)^L$7*$I$2^(L$8+L$9*$A149/1000)*EXP(-L$10*$C149/$A149)))*$C149/1000,0)*1.0325</f>
        <v>1816.1675</v>
      </c>
      <c r="J149" s="46">
        <f t="shared" si="14"/>
        <v>1826</v>
      </c>
      <c r="K149" s="73">
        <f t="shared" si="15"/>
        <v>2063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500</v>
      </c>
      <c r="B150" s="79"/>
      <c r="C150" s="45">
        <v>1400</v>
      </c>
      <c r="D150" s="46">
        <f>ROUND((50/49.8*($E$6*(A150/1000)^$E$7*$I$2^($E$8+$E$9*A150/1000)*EXP(-$E$10*C150/A150)))*C150/1000,0)</f>
        <v>733</v>
      </c>
      <c r="E150" s="46">
        <f>ROUND((50/49.8*($F$6*(A150/1000)^$F$7*$I$2^($F$8+$F$9*A150/1000)*EXP(-$F$10*C150/A150)))*C150/1000,0)</f>
        <v>1038</v>
      </c>
      <c r="F150" s="46">
        <f>ROUND((50/49.8*($G$6*(A150/1000)^$G$7*$I$2^($G$8+$G$9*A150/1000)*EXP(-$G$10*C150/A150)))*C150/1000,0)</f>
        <v>1118</v>
      </c>
      <c r="G150" s="46">
        <f>ROUND((50/49.8*($H$6*(A150/1000)^$H$7*$I$2^($H$8+$H$9*A150/1000)*EXP(-$H$10*C150/A150)))*C150/1000,0)</f>
        <v>1425</v>
      </c>
      <c r="H150" s="47">
        <f>ROUND((50/49.8*(M$6*($A150/1000)^M$7*$I$2^(M$8+M$9*$A150/1000)*EXP(-M$10*$C150/$A150)))*$C150/1000,0)</f>
        <v>1566</v>
      </c>
      <c r="I150" s="47">
        <f>ROUND((50/49.8*(L$6*($A150/1000)^L$7*$I$2^(L$8+L$9*$A150/1000)*EXP(-L$10*$C150/$A150)))*$C150/1000,0)*1.0325</f>
        <v>1953.49</v>
      </c>
      <c r="J150" s="46">
        <f t="shared" si="14"/>
        <v>1965</v>
      </c>
      <c r="K150" s="73">
        <f t="shared" si="15"/>
        <v>2220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500</v>
      </c>
      <c r="B151" s="79"/>
      <c r="C151" s="45">
        <v>1500</v>
      </c>
      <c r="D151" s="46">
        <f>ROUND((50/49.8*($E$6*(A151/1000)^$E$7*$I$2^($E$8+$E$9*A151/1000)*EXP(-$E$10*C151/A151)))*C151/1000,0)</f>
        <v>784</v>
      </c>
      <c r="E151" s="46">
        <f>ROUND((50/49.8*($F$6*(A151/1000)^$F$7*$I$2^($F$8+$F$9*A151/1000)*EXP(-$F$10*C151/A151)))*C151/1000,0)</f>
        <v>1112</v>
      </c>
      <c r="F151" s="46">
        <f>ROUND((50/49.8*($G$6*(A151/1000)^$G$7*$I$2^($G$8+$G$9*A151/1000)*EXP(-$G$10*C151/A151)))*C151/1000,0)</f>
        <v>1195</v>
      </c>
      <c r="G151" s="46">
        <f>ROUND((50/49.8*($H$6*(A151/1000)^$H$7*$I$2^($H$8+$H$9*A151/1000)*EXP(-$H$10*C151/A151)))*C151/1000,0)</f>
        <v>1527</v>
      </c>
      <c r="H151" s="47">
        <f>ROUND((50/49.8*(M$6*($A151/1000)^M$7*$I$2^(M$8+M$9*$A151/1000)*EXP(-M$10*$C151/$A151)))*$C151/1000,0)</f>
        <v>1678</v>
      </c>
      <c r="I151" s="47">
        <f>ROUND((50/49.8*(L$6*($A151/1000)^L$7*$I$2^(L$8+L$9*$A151/1000)*EXP(-L$10*$C151/$A151)))*$C151/1000,0)*1.0325</f>
        <v>2090.8125</v>
      </c>
      <c r="J151" s="46">
        <f t="shared" si="14"/>
        <v>2106</v>
      </c>
      <c r="K151" s="73">
        <f t="shared" si="15"/>
        <v>2380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500</v>
      </c>
      <c r="B152" s="79"/>
      <c r="C152" s="45">
        <v>1600</v>
      </c>
      <c r="D152" s="46">
        <f>ROUND((50/49.8*($E$6*(A152/1000)^$E$7*$I$2^($E$8+$E$9*A152/1000)*EXP(-$E$10*C152/A152)))*C152/1000,0)</f>
        <v>835</v>
      </c>
      <c r="E152" s="46">
        <f>ROUND((50/49.8*($F$6*(A152/1000)^$F$7*$I$2^($F$8+$F$9*A152/1000)*EXP(-$F$10*C152/A152)))*C152/1000,0)</f>
        <v>1186</v>
      </c>
      <c r="F152" s="46">
        <f>ROUND((50/49.8*($G$6*(A152/1000)^$G$7*$I$2^($G$8+$G$9*A152/1000)*EXP(-$G$10*C152/A152)))*C152/1000,0)</f>
        <v>1272</v>
      </c>
      <c r="G152" s="46">
        <f>ROUND((50/49.8*($H$6*(A152/1000)^$H$7*$I$2^($H$8+$H$9*A152/1000)*EXP(-$H$10*C152/A152)))*C152/1000,0)</f>
        <v>1629</v>
      </c>
      <c r="H152" s="47">
        <f>ROUND((50/49.8*(M$6*($A152/1000)^M$7*$I$2^(M$8+M$9*$A152/1000)*EXP(-M$10*$C152/$A152)))*$C152/1000,0)</f>
        <v>1790</v>
      </c>
      <c r="I152" s="47">
        <f>ROUND((50/49.8*(L$6*($A152/1000)^L$7*$I$2^(L$8+L$9*$A152/1000)*EXP(-L$10*$C152/$A152)))*$C152/1000,0)*1.0325</f>
        <v>2227.1025</v>
      </c>
      <c r="J152" s="46">
        <f t="shared" si="14"/>
        <v>2246</v>
      </c>
      <c r="K152" s="73">
        <f t="shared" si="15"/>
        <v>2538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500</v>
      </c>
      <c r="B153" s="79"/>
      <c r="C153" s="45">
        <v>1700</v>
      </c>
      <c r="D153" s="46">
        <f>ROUND((50/49.8*($E$6*(A153/1000)^$E$7*$I$2^($E$8+$E$9*A153/1000)*EXP(-$E$10*C153/A153)))*C153/1000,0)</f>
        <v>886</v>
      </c>
      <c r="E153" s="46">
        <f>ROUND((50/49.8*($F$6*(A153/1000)^$F$7*$I$2^($F$8+$F$9*A153/1000)*EXP(-$F$10*C153/A153)))*C153/1000,0)</f>
        <v>1261</v>
      </c>
      <c r="F153" s="46">
        <f>ROUND((50/49.8*($G$6*(A153/1000)^$G$7*$I$2^($G$8+$G$9*A153/1000)*EXP(-$G$10*C153/A153)))*C153/1000,0)</f>
        <v>1348</v>
      </c>
      <c r="G153" s="46">
        <f>ROUND((50/49.8*($H$6*(A153/1000)^$H$7*$I$2^($H$8+$H$9*A153/1000)*EXP(-$H$10*C153/A153)))*C153/1000,0)</f>
        <v>1731</v>
      </c>
      <c r="H153" s="47">
        <f>ROUND((50/49.8*(M$6*($A153/1000)^M$7*$I$2^(M$8+M$9*$A153/1000)*EXP(-M$10*$C153/$A153)))*$C153/1000,0)</f>
        <v>1902</v>
      </c>
      <c r="I153" s="47">
        <f>ROUND((50/49.8*(L$6*($A153/1000)^L$7*$I$2^(L$8+L$9*$A153/1000)*EXP(-L$10*$C153/$A153)))*$C153/1000,0)*1.0325</f>
        <v>2363.3924999999999</v>
      </c>
      <c r="J153" s="46">
        <f t="shared" si="14"/>
        <v>2387</v>
      </c>
      <c r="K153" s="73">
        <f t="shared" si="15"/>
        <v>2697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500</v>
      </c>
      <c r="B154" s="79"/>
      <c r="C154" s="45">
        <v>1800</v>
      </c>
      <c r="D154" s="46">
        <f>ROUND((50/49.8*($E$6*(A154/1000)^$E$7*$I$2^($E$8+$E$9*A154/1000)*EXP(-$E$10*C154/A154)))*C154/1000,0)</f>
        <v>937</v>
      </c>
      <c r="E154" s="46">
        <f>ROUND((50/49.8*($F$6*(A154/1000)^$F$7*$I$2^($F$8+$F$9*A154/1000)*EXP(-$F$10*C154/A154)))*C154/1000,0)</f>
        <v>1335</v>
      </c>
      <c r="F154" s="46">
        <f>ROUND((50/49.8*($G$6*(A154/1000)^$G$7*$I$2^($G$8+$G$9*A154/1000)*EXP(-$G$10*C154/A154)))*C154/1000,0)</f>
        <v>1424</v>
      </c>
      <c r="G154" s="46">
        <f>ROUND((50/49.8*($H$6*(A154/1000)^$H$7*$I$2^($H$8+$H$9*A154/1000)*EXP(-$H$10*C154/A154)))*C154/1000,0)</f>
        <v>1832</v>
      </c>
      <c r="H154" s="47">
        <f>ROUND((50/49.8*(M$6*($A154/1000)^M$7*$I$2^(M$8+M$9*$A154/1000)*EXP(-M$10*$C154/$A154)))*$C154/1000,0)</f>
        <v>2014</v>
      </c>
      <c r="I154" s="47">
        <f>ROUND((50/49.8*(L$6*($A154/1000)^L$7*$I$2^(L$8+L$9*$A154/1000)*EXP(-L$10*$C154/$A154)))*$C154/1000,0)*1.0325</f>
        <v>2499.6824999999999</v>
      </c>
      <c r="J154" s="46">
        <f t="shared" si="14"/>
        <v>2528</v>
      </c>
      <c r="K154" s="73">
        <f t="shared" si="15"/>
        <v>2857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500</v>
      </c>
      <c r="B155" s="79"/>
      <c r="C155" s="45">
        <v>1900</v>
      </c>
      <c r="D155" s="46">
        <f>ROUND((50/49.8*($E$6*(A155/1000)^$E$7*$I$2^($E$8+$E$9*A155/1000)*EXP(-$E$10*C155/A155)))*C155/1000,0)</f>
        <v>988</v>
      </c>
      <c r="E155" s="46">
        <f>ROUND((50/49.8*($F$6*(A155/1000)^$F$7*$I$2^($F$8+$F$9*A155/1000)*EXP(-$F$10*C155/A155)))*C155/1000,0)</f>
        <v>1409</v>
      </c>
      <c r="F155" s="46">
        <f>ROUND((50/49.8*($G$6*(A155/1000)^$G$7*$I$2^($G$8+$G$9*A155/1000)*EXP(-$G$10*C155/A155)))*C155/1000,0)</f>
        <v>1500</v>
      </c>
      <c r="G155" s="46">
        <f>ROUND((50/49.8*($H$6*(A155/1000)^$H$7*$I$2^($H$8+$H$9*A155/1000)*EXP(-$H$10*C155/A155)))*C155/1000,0)</f>
        <v>1934</v>
      </c>
      <c r="H155" s="47">
        <f>ROUND((50/49.8*(M$6*($A155/1000)^M$7*$I$2^(M$8+M$9*$A155/1000)*EXP(-M$10*$C155/$A155)))*$C155/1000,0)</f>
        <v>2125</v>
      </c>
      <c r="I155" s="47">
        <f>ROUND((50/49.8*(L$6*($A155/1000)^L$7*$I$2^(L$8+L$9*$A155/1000)*EXP(-L$10*$C155/$A155)))*$C155/1000,0)*1.0325</f>
        <v>2635.9724999999999</v>
      </c>
      <c r="J155" s="46">
        <f t="shared" si="14"/>
        <v>2667</v>
      </c>
      <c r="K155" s="73">
        <f t="shared" si="15"/>
        <v>3014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500</v>
      </c>
      <c r="B156" s="79"/>
      <c r="C156" s="45">
        <v>2000</v>
      </c>
      <c r="D156" s="46">
        <f>ROUND((50/49.8*($E$6*(A156/1000)^$E$7*$I$2^($E$8+$E$9*A156/1000)*EXP(-$E$10*C156/A156)))*C156/1000,0)</f>
        <v>1039</v>
      </c>
      <c r="E156" s="46">
        <f>ROUND((50/49.8*($F$6*(A156/1000)^$F$7*$I$2^($F$8+$F$9*A156/1000)*EXP(-$F$10*C156/A156)))*C156/1000,0)</f>
        <v>1483</v>
      </c>
      <c r="F156" s="46">
        <f>ROUND((50/49.8*($G$6*(A156/1000)^$G$7*$I$2^($G$8+$G$9*A156/1000)*EXP(-$G$10*C156/A156)))*C156/1000,0)</f>
        <v>1575</v>
      </c>
      <c r="G156" s="46">
        <f>ROUND((50/49.8*($H$6*(A156/1000)^$H$7*$I$2^($H$8+$H$9*A156/1000)*EXP(-$H$10*C156/A156)))*C156/1000,0)</f>
        <v>2036</v>
      </c>
      <c r="H156" s="47">
        <f>ROUND((50/49.8*(M$6*($A156/1000)^M$7*$I$2^(M$8+M$9*$A156/1000)*EXP(-M$10*$C156/$A156)))*$C156/1000,0)</f>
        <v>2237</v>
      </c>
      <c r="I156" s="47">
        <f>ROUND((50/49.8*(L$6*($A156/1000)^L$7*$I$2^(L$8+L$9*$A156/1000)*EXP(-L$10*$C156/$A156)))*$C156/1000,0)*1.0325</f>
        <v>2771.23</v>
      </c>
      <c r="J156" s="46">
        <f t="shared" si="14"/>
        <v>2807</v>
      </c>
      <c r="K156" s="73">
        <f t="shared" si="15"/>
        <v>3172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500</v>
      </c>
      <c r="B157" s="79"/>
      <c r="C157" s="45">
        <v>2100</v>
      </c>
      <c r="D157" s="46">
        <f>ROUND((50/49.8*($E$6*(A157/1000)^$E$7*$I$2^($E$8+$E$9*A157/1000)*EXP(-$E$10*C157/A157)))*C157/1000,0)</f>
        <v>1089</v>
      </c>
      <c r="E157" s="46">
        <f>ROUND((50/49.8*($F$6*(A157/1000)^$F$7*$I$2^($F$8+$F$9*A157/1000)*EXP(-$F$10*C157/A157)))*C157/1000,0)</f>
        <v>1557</v>
      </c>
      <c r="F157" s="46">
        <f>ROUND((50/49.8*($G$6*(A157/1000)^$G$7*$I$2^($G$8+$G$9*A157/1000)*EXP(-$G$10*C157/A157)))*C157/1000,0)</f>
        <v>1650</v>
      </c>
      <c r="G157" s="46">
        <f>ROUND((50/49.8*($H$6*(A157/1000)^$H$7*$I$2^($H$8+$H$9*A157/1000)*EXP(-$H$10*C157/A157)))*C157/1000,0)</f>
        <v>2138</v>
      </c>
      <c r="H157" s="47">
        <f>ROUND((50/49.8*(M$6*($A157/1000)^M$7*$I$2^(M$8+M$9*$A157/1000)*EXP(-M$10*$C157/$A157)))*$C157/1000,0)</f>
        <v>2349</v>
      </c>
      <c r="I157" s="47">
        <f>ROUND((50/49.8*(L$6*($A157/1000)^L$7*$I$2^(L$8+L$9*$A157/1000)*EXP(-L$10*$C157/$A157)))*$C157/1000,0)*1.0325</f>
        <v>2906.4874999999997</v>
      </c>
      <c r="J157" s="46">
        <f t="shared" si="14"/>
        <v>2948</v>
      </c>
      <c r="K157" s="73">
        <f t="shared" si="15"/>
        <v>3331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500</v>
      </c>
      <c r="B158" s="79"/>
      <c r="C158" s="45">
        <v>2200</v>
      </c>
      <c r="D158" s="46">
        <f>ROUND((50/49.8*($E$6*(A158/1000)^$E$7*$I$2^($E$8+$E$9*A158/1000)*EXP(-$E$10*C158/A158)))*C158/1000,0)</f>
        <v>1139</v>
      </c>
      <c r="E158" s="46">
        <f>ROUND((50/49.8*($F$6*(A158/1000)^$F$7*$I$2^($F$8+$F$9*A158/1000)*EXP(-$F$10*C158/A158)))*C158/1000,0)</f>
        <v>1631</v>
      </c>
      <c r="F158" s="46">
        <f>ROUND((50/49.8*($G$6*(A158/1000)^$G$7*$I$2^($G$8+$G$9*A158/1000)*EXP(-$G$10*C158/A158)))*C158/1000,0)</f>
        <v>1724</v>
      </c>
      <c r="G158" s="46">
        <f>ROUND((50/49.8*($H$6*(A158/1000)^$H$7*$I$2^($H$8+$H$9*A158/1000)*EXP(-$H$10*C158/A158)))*C158/1000,0)</f>
        <v>2240</v>
      </c>
      <c r="H158" s="47">
        <f>ROUND((50/49.8*(M$6*($A158/1000)^M$7*$I$2^(M$8+M$9*$A158/1000)*EXP(-M$10*$C158/$A158)))*$C158/1000,0)</f>
        <v>2461</v>
      </c>
      <c r="I158" s="47">
        <f>ROUND((50/49.8*(L$6*($A158/1000)^L$7*$I$2^(L$8+L$9*$A158/1000)*EXP(-L$10*$C158/$A158)))*$C158/1000,0)*1.0325</f>
        <v>3040.7125000000001</v>
      </c>
      <c r="J158" s="46">
        <f t="shared" si="14"/>
        <v>3089</v>
      </c>
      <c r="K158" s="73">
        <f t="shared" si="15"/>
        <v>3491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500</v>
      </c>
      <c r="B159" s="79"/>
      <c r="C159" s="45">
        <v>2300</v>
      </c>
      <c r="D159" s="46">
        <f>ROUND((50/49.8*($E$6*(A159/1000)^$E$7*$I$2^($E$8+$E$9*A159/1000)*EXP(-$E$10*C159/A159)))*C159/1000,0)</f>
        <v>1190</v>
      </c>
      <c r="E159" s="46">
        <f>ROUND((50/49.8*($F$6*(A159/1000)^$F$7*$I$2^($F$8+$F$9*A159/1000)*EXP(-$F$10*C159/A159)))*C159/1000,0)</f>
        <v>1706</v>
      </c>
      <c r="F159" s="46">
        <f>ROUND((50/49.8*($G$6*(A159/1000)^$G$7*$I$2^($G$8+$G$9*A159/1000)*EXP(-$G$10*C159/A159)))*C159/1000,0)</f>
        <v>1799</v>
      </c>
      <c r="G159" s="46">
        <f>ROUND((50/49.8*($H$6*(A159/1000)^$H$7*$I$2^($H$8+$H$9*A159/1000)*EXP(-$H$10*C159/A159)))*C159/1000,0)</f>
        <v>2341</v>
      </c>
      <c r="H159" s="47">
        <f>ROUND((50/49.8*(M$6*($A159/1000)^M$7*$I$2^(M$8+M$9*$A159/1000)*EXP(-M$10*$C159/$A159)))*$C159/1000,0)</f>
        <v>2572</v>
      </c>
      <c r="I159" s="47">
        <f>ROUND((50/49.8*(L$6*($A159/1000)^L$7*$I$2^(L$8+L$9*$A159/1000)*EXP(-L$10*$C159/$A159)))*$C159/1000,0)*1.0325</f>
        <v>3174.9375</v>
      </c>
      <c r="J159" s="46">
        <f t="shared" si="14"/>
        <v>3228</v>
      </c>
      <c r="K159" s="73">
        <f t="shared" si="15"/>
        <v>3648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500</v>
      </c>
      <c r="B160" s="79"/>
      <c r="C160" s="45">
        <v>2400</v>
      </c>
      <c r="D160" s="46">
        <f>ROUND((50/49.8*($E$6*(A160/1000)^$E$7*$I$2^($E$8+$E$9*A160/1000)*EXP(-$E$10*C160/A160)))*C160/1000,0)</f>
        <v>1240</v>
      </c>
      <c r="E160" s="46">
        <f>ROUND((50/49.8*($F$6*(A160/1000)^$F$7*$I$2^($F$8+$F$9*A160/1000)*EXP(-$F$10*C160/A160)))*C160/1000,0)</f>
        <v>1780</v>
      </c>
      <c r="F160" s="46">
        <f>ROUND((50/49.8*($G$6*(A160/1000)^$G$7*$I$2^($G$8+$G$9*A160/1000)*EXP(-$G$10*C160/A160)))*C160/1000,0)</f>
        <v>1873</v>
      </c>
      <c r="G160" s="46">
        <f>ROUND((50/49.8*($H$6*(A160/1000)^$H$7*$I$2^($H$8+$H$9*A160/1000)*EXP(-$H$10*C160/A160)))*C160/1000,0)</f>
        <v>2443</v>
      </c>
      <c r="H160" s="47">
        <f>ROUND((50/49.8*(M$6*($A160/1000)^M$7*$I$2^(M$8+M$9*$A160/1000)*EXP(-M$10*$C160/$A160)))*$C160/1000,0)</f>
        <v>2684</v>
      </c>
      <c r="I160" s="47">
        <f>ROUND((50/49.8*(L$6*($A160/1000)^L$7*$I$2^(L$8+L$9*$A160/1000)*EXP(-L$10*$C160/$A160)))*$C160/1000,0)*1.0325</f>
        <v>3309.1624999999999</v>
      </c>
      <c r="J160" s="46">
        <f t="shared" si="14"/>
        <v>3368</v>
      </c>
      <c r="K160" s="73">
        <f t="shared" si="15"/>
        <v>3806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500</v>
      </c>
      <c r="B161" s="79"/>
      <c r="C161" s="45">
        <v>2500</v>
      </c>
      <c r="D161" s="46">
        <f>ROUND((50/49.8*($E$6*(A161/1000)^$E$7*$I$2^($E$8+$E$9*A161/1000)*EXP(-$E$10*C161/A161)))*C161/1000,0)</f>
        <v>1290</v>
      </c>
      <c r="E161" s="46">
        <f>ROUND((50/49.8*($F$6*(A161/1000)^$F$7*$I$2^($F$8+$F$9*A161/1000)*EXP(-$F$10*C161/A161)))*C161/1000,0)</f>
        <v>1854</v>
      </c>
      <c r="F161" s="46">
        <f>ROUND((50/49.8*($G$6*(A161/1000)^$G$7*$I$2^($G$8+$G$9*A161/1000)*EXP(-$G$10*C161/A161)))*C161/1000,0)</f>
        <v>1946</v>
      </c>
      <c r="G161" s="46">
        <f>ROUND((50/49.8*($H$6*(A161/1000)^$H$7*$I$2^($H$8+$H$9*A161/1000)*EXP(-$H$10*C161/A161)))*C161/1000,0)</f>
        <v>2545</v>
      </c>
      <c r="H161" s="47">
        <f>ROUND((50/49.8*(M$6*($A161/1000)^M$7*$I$2^(M$8+M$9*$A161/1000)*EXP(-M$10*$C161/$A161)))*$C161/1000,0)</f>
        <v>2796</v>
      </c>
      <c r="I161" s="47">
        <f>ROUND((50/49.8*(L$6*($A161/1000)^L$7*$I$2^(L$8+L$9*$A161/1000)*EXP(-L$10*$C161/$A161)))*$C161/1000,0)*1.0325</f>
        <v>3443.3874999999998</v>
      </c>
      <c r="J161" s="46">
        <f t="shared" si="14"/>
        <v>3509</v>
      </c>
      <c r="K161" s="73">
        <f t="shared" si="15"/>
        <v>3965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500</v>
      </c>
      <c r="B162" s="79"/>
      <c r="C162" s="45">
        <v>2600</v>
      </c>
      <c r="D162" s="46">
        <f>ROUND((50/49.8*($E$6*(A162/1000)^$E$7*$I$2^($E$8+$E$9*A162/1000)*EXP(-$E$10*C162/A162)))*C162/1000,0)</f>
        <v>1340</v>
      </c>
      <c r="E162" s="46">
        <f>ROUND((50/49.8*($F$6*(A162/1000)^$F$7*$I$2^($F$8+$F$9*A162/1000)*EXP(-$F$10*C162/A162)))*C162/1000,0)</f>
        <v>1928</v>
      </c>
      <c r="F162" s="46">
        <f>ROUND((50/49.8*($G$6*(A162/1000)^$G$7*$I$2^($G$8+$G$9*A162/1000)*EXP(-$G$10*C162/A162)))*C162/1000,0)</f>
        <v>2019</v>
      </c>
      <c r="G162" s="46">
        <f>ROUND((50/49.8*($H$6*(A162/1000)^$H$7*$I$2^($H$8+$H$9*A162/1000)*EXP(-$H$10*C162/A162)))*C162/1000,0)</f>
        <v>2647</v>
      </c>
      <c r="H162" s="47">
        <f>ROUND((50/49.8*(M$6*($A162/1000)^M$7*$I$2^(M$8+M$9*$A162/1000)*EXP(-M$10*$C162/$A162)))*$C162/1000,0)</f>
        <v>2908</v>
      </c>
      <c r="I162" s="47">
        <f>ROUND((50/49.8*(L$6*($A162/1000)^L$7*$I$2^(L$8+L$9*$A162/1000)*EXP(-L$10*$C162/$A162)))*$C162/1000,0)*1.0325</f>
        <v>3576.58</v>
      </c>
      <c r="J162" s="46">
        <f t="shared" si="14"/>
        <v>3650</v>
      </c>
      <c r="K162" s="73">
        <f t="shared" si="15"/>
        <v>4125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500</v>
      </c>
      <c r="B163" s="79"/>
      <c r="C163" s="45">
        <v>2700</v>
      </c>
      <c r="D163" s="46">
        <f>ROUND((50/49.8*($E$6*(A163/1000)^$E$7*$I$2^($E$8+$E$9*A163/1000)*EXP(-$E$10*C163/A163)))*C163/1000,0)</f>
        <v>1389</v>
      </c>
      <c r="E163" s="46">
        <f>ROUND((50/49.8*($F$6*(A163/1000)^$F$7*$I$2^($F$8+$F$9*A163/1000)*EXP(-$F$10*C163/A163)))*C163/1000,0)</f>
        <v>2002</v>
      </c>
      <c r="F163" s="46">
        <f>ROUND((50/49.8*($G$6*(A163/1000)^$G$7*$I$2^($G$8+$G$9*A163/1000)*EXP(-$G$10*C163/A163)))*C163/1000,0)</f>
        <v>2092</v>
      </c>
      <c r="G163" s="46">
        <f>ROUND((50/49.8*($H$6*(A163/1000)^$H$7*$I$2^($H$8+$H$9*A163/1000)*EXP(-$H$10*C163/A163)))*C163/1000,0)</f>
        <v>2749</v>
      </c>
      <c r="H163" s="47">
        <f>ROUND((50/49.8*(M$6*($A163/1000)^M$7*$I$2^(M$8+M$9*$A163/1000)*EXP(-M$10*$C163/$A163)))*$C163/1000,0)</f>
        <v>3019</v>
      </c>
      <c r="I163" s="47">
        <f>ROUND((50/49.8*(L$6*($A163/1000)^L$7*$I$2^(L$8+L$9*$A163/1000)*EXP(-L$10*$C163/$A163)))*$C163/1000,0)*1.0325</f>
        <v>3709.7725</v>
      </c>
      <c r="J163" s="46">
        <f t="shared" si="14"/>
        <v>3789</v>
      </c>
      <c r="K163" s="73">
        <f t="shared" si="15"/>
        <v>4282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500</v>
      </c>
      <c r="B164" s="79"/>
      <c r="C164" s="45">
        <v>2800</v>
      </c>
      <c r="D164" s="46">
        <f>ROUND((50/49.8*($E$6*(A164/1000)^$E$7*$I$2^($E$8+$E$9*A164/1000)*EXP(-$E$10*C164/A164)))*C164/1000,0)</f>
        <v>1439</v>
      </c>
      <c r="E164" s="46">
        <f>ROUND((50/49.8*($F$6*(A164/1000)^$F$7*$I$2^($F$8+$F$9*A164/1000)*EXP(-$F$10*C164/A164)))*C164/1000,0)</f>
        <v>2076</v>
      </c>
      <c r="F164" s="46">
        <f>ROUND((50/49.8*($G$6*(A164/1000)^$G$7*$I$2^($G$8+$G$9*A164/1000)*EXP(-$G$10*C164/A164)))*C164/1000,0)</f>
        <v>2165</v>
      </c>
      <c r="G164" s="46">
        <f>ROUND((50/49.8*($H$6*(A164/1000)^$H$7*$I$2^($H$8+$H$9*A164/1000)*EXP(-$H$10*C164/A164)))*C164/1000,0)</f>
        <v>2851</v>
      </c>
      <c r="H164" s="47">
        <f>ROUND((50/49.8*(M$6*($A164/1000)^M$7*$I$2^(M$8+M$9*$A164/1000)*EXP(-M$10*$C164/$A164)))*$C164/1000,0)</f>
        <v>3131</v>
      </c>
      <c r="I164" s="47">
        <f>ROUND((50/49.8*(L$6*($A164/1000)^L$7*$I$2^(L$8+L$9*$A164/1000)*EXP(-L$10*$C164/$A164)))*$C164/1000,0)*1.0325</f>
        <v>3841.9324999999999</v>
      </c>
      <c r="J164" s="46">
        <f t="shared" si="14"/>
        <v>3929</v>
      </c>
      <c r="K164" s="73">
        <f t="shared" si="15"/>
        <v>4440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500</v>
      </c>
      <c r="B165" s="79"/>
      <c r="C165" s="45">
        <v>2900</v>
      </c>
      <c r="D165" s="46">
        <f>ROUND((50/49.8*($E$6*(A165/1000)^$E$7*$I$2^($E$8+$E$9*A165/1000)*EXP(-$E$10*C165/A165)))*C165/1000,0)</f>
        <v>1488</v>
      </c>
      <c r="E165" s="46">
        <f>ROUND((50/49.8*($F$6*(A165/1000)^$F$7*$I$2^($F$8+$F$9*A165/1000)*EXP(-$F$10*C165/A165)))*C165/1000,0)</f>
        <v>2151</v>
      </c>
      <c r="F165" s="46">
        <f>ROUND((50/49.8*($G$6*(A165/1000)^$G$7*$I$2^($G$8+$G$9*A165/1000)*EXP(-$G$10*C165/A165)))*C165/1000,0)</f>
        <v>2237</v>
      </c>
      <c r="G165" s="46">
        <f>ROUND((50/49.8*($H$6*(A165/1000)^$H$7*$I$2^($H$8+$H$9*A165/1000)*EXP(-$H$10*C165/A165)))*C165/1000,0)</f>
        <v>2952</v>
      </c>
      <c r="H165" s="47">
        <f>ROUND((50/49.8*(M$6*($A165/1000)^M$7*$I$2^(M$8+M$9*$A165/1000)*EXP(-M$10*$C165/$A165)))*$C165/1000,0)</f>
        <v>3243</v>
      </c>
      <c r="I165" s="47">
        <f>ROUND((50/49.8*(L$6*($A165/1000)^L$7*$I$2^(L$8+L$9*$A165/1000)*EXP(-L$10*$C165/$A165)))*$C165/1000,0)*1.0325</f>
        <v>3975.125</v>
      </c>
      <c r="J165" s="46">
        <f t="shared" si="14"/>
        <v>4070</v>
      </c>
      <c r="K165" s="73">
        <f t="shared" si="15"/>
        <v>4599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500</v>
      </c>
      <c r="B166" s="79"/>
      <c r="C166" s="45">
        <v>3000</v>
      </c>
      <c r="D166" s="46">
        <f>ROUND((50/49.8*($E$6*(A166/1000)^$E$7*$I$2^($E$8+$E$9*A166/1000)*EXP(-$E$10*C166/A166)))*C166/1000,0)</f>
        <v>1538</v>
      </c>
      <c r="E166" s="46">
        <f>ROUND((50/49.8*($F$6*(A166/1000)^$F$7*$I$2^($F$8+$F$9*A166/1000)*EXP(-$F$10*C166/A166)))*C166/1000,0)</f>
        <v>2225</v>
      </c>
      <c r="F166" s="46">
        <f>ROUND((50/49.8*($G$6*(A166/1000)^$G$7*$I$2^($G$8+$G$9*A166/1000)*EXP(-$G$10*C166/A166)))*C166/1000,0)</f>
        <v>2309</v>
      </c>
      <c r="G166" s="46">
        <f>ROUND((50/49.8*($H$6*(A166/1000)^$H$7*$I$2^($H$8+$H$9*A166/1000)*EXP(-$H$10*C166/A166)))*C166/1000,0)</f>
        <v>3054</v>
      </c>
      <c r="H166" s="47">
        <f>ROUND((50/49.8*(M$6*($A166/1000)^M$7*$I$2^(M$8+M$9*$A166/1000)*EXP(-M$10*$C166/$A166)))*$C166/1000,0)</f>
        <v>3354</v>
      </c>
      <c r="I166" s="47">
        <f>ROUND((50/49.8*(L$6*($A166/1000)^L$7*$I$2^(L$8+L$9*$A166/1000)*EXP(-L$10*$C166/$A166)))*$C166/1000,0)*1.0325</f>
        <v>4107.2849999999999</v>
      </c>
      <c r="J166" s="46">
        <f t="shared" ref="J166:J253" si="16">ROUND(H166*1.255,0)</f>
        <v>4209</v>
      </c>
      <c r="K166" s="73">
        <f t="shared" si="1"/>
        <v>4756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500</v>
      </c>
      <c r="B167" s="79"/>
      <c r="C167" s="45">
        <v>3100</v>
      </c>
      <c r="D167" s="46">
        <f>ROUND((50/49.8*($E$6*(A167/1000)^$E$7*$I$2^($E$8+$E$9*A167/1000)*EXP(-$E$10*C167/A167)))*C167/1000,0)</f>
        <v>1587</v>
      </c>
      <c r="E167" s="46">
        <f>ROUND((50/49.8*($F$6*(A167/1000)^$F$7*$I$2^($F$8+$F$9*A167/1000)*EXP(-$F$10*C167/A167)))*C167/1000,0)</f>
        <v>2299</v>
      </c>
      <c r="F167" s="46">
        <f>ROUND((50/49.8*($G$6*(A167/1000)^$G$7*$I$2^($G$8+$G$9*A167/1000)*EXP(-$G$10*C167/A167)))*C167/1000,0)</f>
        <v>2380</v>
      </c>
      <c r="G167" s="46">
        <f>ROUND((50/49.8*($H$6*(A167/1000)^$H$7*$I$2^($H$8+$H$9*A167/1000)*EXP(-$H$10*C167/A167)))*C167/1000,0)</f>
        <v>3156</v>
      </c>
      <c r="H167" s="47">
        <f>ROUND((50/49.8*(M$6*($A167/1000)^M$7*$I$2^(M$8+M$9*$A167/1000)*EXP(-M$10*$C167/$A167)))*$C167/1000,0)</f>
        <v>3466</v>
      </c>
      <c r="I167" s="47">
        <f>ROUND((50/49.8*(L$6*($A167/1000)^L$7*$I$2^(L$8+L$9*$A167/1000)*EXP(-L$10*$C167/$A167)))*$C167/1000,0)*1.0325</f>
        <v>4238.4124999999995</v>
      </c>
      <c r="J167" s="46">
        <f t="shared" si="16"/>
        <v>4350</v>
      </c>
      <c r="K167" s="73">
        <f t="shared" si="1"/>
        <v>4916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500</v>
      </c>
      <c r="B168" s="79"/>
      <c r="C168" s="45">
        <v>3200</v>
      </c>
      <c r="D168" s="46">
        <f>ROUND((50/49.8*($E$6*(A168/1000)^$E$7*$I$2^($E$8+$E$9*A168/1000)*EXP(-$E$10*C168/A168)))*C168/1000,0)</f>
        <v>1636</v>
      </c>
      <c r="E168" s="46">
        <f>ROUND((50/49.8*($F$6*(A168/1000)^$F$7*$I$2^($F$8+$F$9*A168/1000)*EXP(-$F$10*C168/A168)))*C168/1000,0)</f>
        <v>2373</v>
      </c>
      <c r="F168" s="46">
        <f>ROUND((50/49.8*($G$6*(A168/1000)^$G$7*$I$2^($G$8+$G$9*A168/1000)*EXP(-$G$10*C168/A168)))*C168/1000,0)</f>
        <v>2451</v>
      </c>
      <c r="G168" s="46">
        <f>ROUND((50/49.8*($H$6*(A168/1000)^$H$7*$I$2^($H$8+$H$9*A168/1000)*EXP(-$H$10*C168/A168)))*C168/1000,0)</f>
        <v>3258</v>
      </c>
      <c r="H168" s="47">
        <f>ROUND((50/49.8*(M$6*($A168/1000)^M$7*$I$2^(M$8+M$9*$A168/1000)*EXP(-M$10*$C168/$A168)))*$C168/1000,0)</f>
        <v>3578</v>
      </c>
      <c r="I168" s="47">
        <f>ROUND((50/49.8*(L$6*($A168/1000)^L$7*$I$2^(L$8+L$9*$A168/1000)*EXP(-L$10*$C168/$A168)))*$C168/1000,0)*1.0325</f>
        <v>4370.5725000000002</v>
      </c>
      <c r="J168" s="46">
        <f t="shared" si="16"/>
        <v>4490</v>
      </c>
      <c r="K168" s="73">
        <f t="shared" si="1"/>
        <v>5074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500</v>
      </c>
      <c r="B169" s="79"/>
      <c r="C169" s="45">
        <v>3300</v>
      </c>
      <c r="D169" s="46">
        <f>ROUND((50/49.8*($E$6*(A169/1000)^$E$7*$I$2^($E$8+$E$9*A169/1000)*EXP(-$E$10*C169/A169)))*C169/1000,0)</f>
        <v>1685</v>
      </c>
      <c r="E169" s="46">
        <f>ROUND((50/49.8*($F$6*(A169/1000)^$F$7*$I$2^($F$8+$F$9*A169/1000)*EXP(-$F$10*C169/A169)))*C169/1000,0)</f>
        <v>2447</v>
      </c>
      <c r="F169" s="46">
        <f>ROUND((50/49.8*($G$6*(A169/1000)^$G$7*$I$2^($G$8+$G$9*A169/1000)*EXP(-$G$10*C169/A169)))*C169/1000,0)</f>
        <v>2522</v>
      </c>
      <c r="G169" s="46">
        <f>ROUND((50/49.8*($H$6*(A169/1000)^$H$7*$I$2^($H$8+$H$9*A169/1000)*EXP(-$H$10*C169/A169)))*C169/1000,0)</f>
        <v>3360</v>
      </c>
      <c r="H169" s="47">
        <f>ROUND((50/49.8*(M$6*($A169/1000)^M$7*$I$2^(M$8+M$9*$A169/1000)*EXP(-M$10*$C169/$A169)))*$C169/1000,0)</f>
        <v>3689</v>
      </c>
      <c r="I169" s="47">
        <f>ROUND((50/49.8*(L$6*($A169/1000)^L$7*$I$2^(L$8+L$9*$A169/1000)*EXP(-L$10*$C169/$A169)))*$C169/1000,0)*1.0325</f>
        <v>4501.7</v>
      </c>
      <c r="J169" s="46">
        <f t="shared" si="16"/>
        <v>4630</v>
      </c>
      <c r="K169" s="73">
        <f t="shared" si="1"/>
        <v>5232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500</v>
      </c>
      <c r="B170" s="79"/>
      <c r="C170" s="45">
        <v>3400</v>
      </c>
      <c r="D170" s="46">
        <f>ROUND((50/49.8*($E$6*(A170/1000)^$E$7*$I$2^($E$8+$E$9*A170/1000)*EXP(-$E$10*C170/A170)))*C170/1000,0)</f>
        <v>1734</v>
      </c>
      <c r="E170" s="46">
        <f>ROUND((50/49.8*($F$6*(A170/1000)^$F$7*$I$2^($F$8+$F$9*A170/1000)*EXP(-$F$10*C170/A170)))*C170/1000,0)</f>
        <v>2521</v>
      </c>
      <c r="F170" s="46">
        <f>ROUND((50/49.8*($G$6*(A170/1000)^$G$7*$I$2^($G$8+$G$9*A170/1000)*EXP(-$G$10*C170/A170)))*C170/1000,0)</f>
        <v>2593</v>
      </c>
      <c r="G170" s="46">
        <f>ROUND((50/49.8*($H$6*(A170/1000)^$H$7*$I$2^($H$8+$H$9*A170/1000)*EXP(-$H$10*C170/A170)))*C170/1000,0)</f>
        <v>3461</v>
      </c>
      <c r="H170" s="47">
        <f>ROUND((50/49.8*(M$6*($A170/1000)^M$7*$I$2^(M$8+M$9*$A170/1000)*EXP(-M$10*$C170/$A170)))*$C170/1000,0)</f>
        <v>3801</v>
      </c>
      <c r="I170" s="47">
        <f>ROUND((50/49.8*(L$6*($A170/1000)^L$7*$I$2^(L$8+L$9*$A170/1000)*EXP(-L$10*$C170/$A170)))*$C170/1000,0)*1.0325</f>
        <v>4631.7950000000001</v>
      </c>
      <c r="J170" s="46">
        <f t="shared" si="16"/>
        <v>4770</v>
      </c>
      <c r="K170" s="73">
        <f t="shared" si="1"/>
        <v>5390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500</v>
      </c>
      <c r="B171" s="79"/>
      <c r="C171" s="45">
        <v>3500</v>
      </c>
      <c r="D171" s="46">
        <f>ROUND((50/49.8*($E$6*(A171/1000)^$E$7*$I$2^($E$8+$E$9*A171/1000)*EXP(-$E$10*C171/A171)))*C171/1000,0)</f>
        <v>1783</v>
      </c>
      <c r="E171" s="46">
        <f>ROUND((50/49.8*($F$6*(A171/1000)^$F$7*$I$2^($F$8+$F$9*A171/1000)*EXP(-$F$10*C171/A171)))*C171/1000,0)</f>
        <v>2595</v>
      </c>
      <c r="F171" s="46">
        <f>ROUND((50/49.8*($G$6*(A171/1000)^$G$7*$I$2^($G$8+$G$9*A171/1000)*EXP(-$G$10*C171/A171)))*C171/1000,0)</f>
        <v>2663</v>
      </c>
      <c r="G171" s="46">
        <f>ROUND((50/49.8*($H$6*(A171/1000)^$H$7*$I$2^($H$8+$H$9*A171/1000)*EXP(-$H$10*C171/A171)))*C171/1000,0)</f>
        <v>3563</v>
      </c>
      <c r="H171" s="47">
        <f>ROUND((50/49.8*(M$6*($A171/1000)^M$7*$I$2^(M$8+M$9*$A171/1000)*EXP(-M$10*$C171/$A171)))*$C171/1000,0)</f>
        <v>3913</v>
      </c>
      <c r="I171" s="47">
        <f>ROUND((50/49.8*(L$6*($A171/1000)^L$7*$I$2^(L$8+L$9*$A171/1000)*EXP(-L$10*$C171/$A171)))*$C171/1000,0)*1.0325</f>
        <v>4762.9224999999997</v>
      </c>
      <c r="J171" s="46">
        <f t="shared" si="16"/>
        <v>4911</v>
      </c>
      <c r="K171" s="73">
        <f t="shared" si="1"/>
        <v>5549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500</v>
      </c>
      <c r="B172" s="79"/>
      <c r="C172" s="45">
        <v>3600</v>
      </c>
      <c r="D172" s="46">
        <f>ROUND((50/49.8*($E$6*(A172/1000)^$E$7*$I$2^($E$8+$E$9*A172/1000)*EXP(-$E$10*C172/A172)))*C172/1000,0)</f>
        <v>1831</v>
      </c>
      <c r="E172" s="46">
        <f>ROUND((50/49.8*($F$6*(A172/1000)^$F$7*$I$2^($F$8+$F$9*A172/1000)*EXP(-$F$10*C172/A172)))*C172/1000,0)</f>
        <v>2670</v>
      </c>
      <c r="F172" s="46">
        <f>ROUND((50/49.8*($G$6*(A172/1000)^$G$7*$I$2^($G$8+$G$9*A172/1000)*EXP(-$G$10*C172/A172)))*C172/1000,0)</f>
        <v>2733</v>
      </c>
      <c r="G172" s="46">
        <f>ROUND((50/49.8*($H$6*(A172/1000)^$H$7*$I$2^($H$8+$H$9*A172/1000)*EXP(-$H$10*C172/A172)))*C172/1000,0)</f>
        <v>3665</v>
      </c>
      <c r="H172" s="47">
        <f>ROUND((50/49.8*(M$6*($A172/1000)^M$7*$I$2^(M$8+M$9*$A172/1000)*EXP(-M$10*$C172/$A172)))*$C172/1000,0)</f>
        <v>4024</v>
      </c>
      <c r="I172" s="47">
        <f>ROUND((50/49.8*(L$6*($A172/1000)^L$7*$I$2^(L$8+L$9*$A172/1000)*EXP(-L$10*$C172/$A172)))*$C172/1000,0)*1.0325</f>
        <v>4893.0174999999999</v>
      </c>
      <c r="J172" s="46">
        <f t="shared" si="16"/>
        <v>5050</v>
      </c>
      <c r="K172" s="73">
        <f t="shared" si="1"/>
        <v>5707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500</v>
      </c>
      <c r="B173" s="79"/>
      <c r="C173" s="45">
        <v>3700</v>
      </c>
      <c r="D173" s="46">
        <f>ROUND((50/49.8*($E$6*(A173/1000)^$E$7*$I$2^($E$8+$E$9*A173/1000)*EXP(-$E$10*C173/A173)))*C173/1000,0)</f>
        <v>1880</v>
      </c>
      <c r="E173" s="46">
        <f>ROUND((50/49.8*($F$6*(A173/1000)^$F$7*$I$2^($F$8+$F$9*A173/1000)*EXP(-$F$10*C173/A173)))*C173/1000,0)</f>
        <v>2744</v>
      </c>
      <c r="F173" s="46">
        <f>ROUND((50/49.8*($G$6*(A173/1000)^$G$7*$I$2^($G$8+$G$9*A173/1000)*EXP(-$G$10*C173/A173)))*C173/1000,0)</f>
        <v>2802</v>
      </c>
      <c r="G173" s="46">
        <f>ROUND((50/49.8*($H$6*(A173/1000)^$H$7*$I$2^($H$8+$H$9*A173/1000)*EXP(-$H$10*C173/A173)))*C173/1000,0)</f>
        <v>3767</v>
      </c>
      <c r="H173" s="47">
        <f>ROUND((50/49.8*(M$6*($A173/1000)^M$7*$I$2^(M$8+M$9*$A173/1000)*EXP(-M$10*$C173/$A173)))*$C173/1000,0)</f>
        <v>4136</v>
      </c>
      <c r="I173" s="47">
        <f>ROUND((50/49.8*(L$6*($A173/1000)^L$7*$I$2^(L$8+L$9*$A173/1000)*EXP(-L$10*$C173/$A173)))*$C173/1000,0)*1.0325</f>
        <v>5023.1125000000002</v>
      </c>
      <c r="J173" s="46">
        <f t="shared" si="16"/>
        <v>5191</v>
      </c>
      <c r="K173" s="73">
        <f t="shared" si="1"/>
        <v>5866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500</v>
      </c>
      <c r="B174" s="79"/>
      <c r="C174" s="45">
        <v>3800</v>
      </c>
      <c r="D174" s="46">
        <f>ROUND((50/49.8*($E$6*(A174/1000)^$E$7*$I$2^($E$8+$E$9*A174/1000)*EXP(-$E$10*C174/A174)))*C174/1000,0)</f>
        <v>1928</v>
      </c>
      <c r="E174" s="46">
        <f>ROUND((50/49.8*($F$6*(A174/1000)^$F$7*$I$2^($F$8+$F$9*A174/1000)*EXP(-$F$10*C174/A174)))*C174/1000,0)</f>
        <v>2818</v>
      </c>
      <c r="F174" s="46">
        <f>ROUND((50/49.8*($G$6*(A174/1000)^$G$7*$I$2^($G$8+$G$9*A174/1000)*EXP(-$G$10*C174/A174)))*C174/1000,0)</f>
        <v>2871</v>
      </c>
      <c r="G174" s="46">
        <f>ROUND((50/49.8*($H$6*(A174/1000)^$H$7*$I$2^($H$8+$H$9*A174/1000)*EXP(-$H$10*C174/A174)))*C174/1000,0)</f>
        <v>3869</v>
      </c>
      <c r="H174" s="47">
        <f>ROUND((50/49.8*(M$6*($A174/1000)^M$7*$I$2^(M$8+M$9*$A174/1000)*EXP(-M$10*$C174/$A174)))*$C174/1000,0)</f>
        <v>4248</v>
      </c>
      <c r="I174" s="47">
        <f>ROUND((50/49.8*(L$6*($A174/1000)^L$7*$I$2^(L$8+L$9*$A174/1000)*EXP(-L$10*$C174/$A174)))*$C174/1000,0)*1.0325</f>
        <v>5152.1750000000002</v>
      </c>
      <c r="J174" s="46">
        <f t="shared" si="16"/>
        <v>5331</v>
      </c>
      <c r="K174" s="73">
        <f t="shared" si="1"/>
        <v>6024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500</v>
      </c>
      <c r="B175" s="79"/>
      <c r="C175" s="45">
        <v>3900</v>
      </c>
      <c r="D175" s="46">
        <f>ROUND((50/49.8*($E$6*(A175/1000)^$E$7*$I$2^($E$8+$E$9*A175/1000)*EXP(-$E$10*C175/A175)))*C175/1000,0)</f>
        <v>1976</v>
      </c>
      <c r="E175" s="46">
        <f>ROUND((50/49.8*($F$6*(A175/1000)^$F$7*$I$2^($F$8+$F$9*A175/1000)*EXP(-$F$10*C175/A175)))*C175/1000,0)</f>
        <v>2892</v>
      </c>
      <c r="F175" s="46">
        <f>ROUND((50/49.8*($G$6*(A175/1000)^$G$7*$I$2^($G$8+$G$9*A175/1000)*EXP(-$G$10*C175/A175)))*C175/1000,0)</f>
        <v>2940</v>
      </c>
      <c r="G175" s="46">
        <f>ROUND((50/49.8*($H$6*(A175/1000)^$H$7*$I$2^($H$8+$H$9*A175/1000)*EXP(-$H$10*C175/A175)))*C175/1000,0)</f>
        <v>3970</v>
      </c>
      <c r="H175" s="47">
        <f>ROUND((50/49.8*(M$6*($A175/1000)^M$7*$I$2^(M$8+M$9*$A175/1000)*EXP(-M$10*$C175/$A175)))*$C175/1000,0)</f>
        <v>4359</v>
      </c>
      <c r="I175" s="47">
        <f>ROUND((50/49.8*(L$6*($A175/1000)^L$7*$I$2^(L$8+L$9*$A175/1000)*EXP(-L$10*$C175/$A175)))*$C175/1000,0)*1.0325</f>
        <v>5281.2375000000002</v>
      </c>
      <c r="J175" s="46">
        <f t="shared" si="16"/>
        <v>5471</v>
      </c>
      <c r="K175" s="73">
        <f t="shared" si="1"/>
        <v>6182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5.75" thickBot="1" x14ac:dyDescent="0.3">
      <c r="A176">
        <v>500</v>
      </c>
      <c r="B176" s="80"/>
      <c r="C176" s="74">
        <v>4000</v>
      </c>
      <c r="D176" s="75">
        <f>ROUND((50/49.8*($E$6*(A176/1000)^$E$7*$I$2^($E$8+$E$9*A176/1000)*EXP(-$E$10*C176/A176)))*C176/1000,0)</f>
        <v>2024</v>
      </c>
      <c r="E176" s="75">
        <f>ROUND((50/49.8*($F$6*(A176/1000)^$F$7*$I$2^($F$8+$F$9*A176/1000)*EXP(-$F$10*C176/A176)))*C176/1000,0)</f>
        <v>2966</v>
      </c>
      <c r="F176" s="75">
        <f>ROUND((50/49.8*($G$6*(A176/1000)^$G$7*$I$2^($G$8+$G$9*A176/1000)*EXP(-$G$10*C176/A176)))*C176/1000,0)</f>
        <v>3009</v>
      </c>
      <c r="G176" s="75">
        <f>ROUND((50/49.8*($H$6*(A176/1000)^$H$7*$I$2^($H$8+$H$9*A176/1000)*EXP(-$H$10*C176/A176)))*C176/1000,0)</f>
        <v>4072</v>
      </c>
      <c r="H176" s="76">
        <f>ROUND((50/49.8*(M$6*($A176/1000)^M$7*$I$2^(M$8+M$9*$A176/1000)*EXP(-M$10*$C176/$A176)))*$C176/1000,0)</f>
        <v>4471</v>
      </c>
      <c r="I176" s="76">
        <f>ROUND((50/49.8*(L$6*($A176/1000)^L$7*$I$2^(L$8+L$9*$A176/1000)*EXP(-L$10*$C176/$A176)))*$C176/1000,0)*1.0325</f>
        <v>5410.3</v>
      </c>
      <c r="J176" s="75">
        <f t="shared" si="16"/>
        <v>5611</v>
      </c>
      <c r="K176" s="77">
        <f t="shared" si="1"/>
        <v>6340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590</v>
      </c>
      <c r="B177" s="78">
        <v>590</v>
      </c>
      <c r="C177" s="69">
        <v>200</v>
      </c>
      <c r="D177" s="70">
        <f>ROUND((50/49.8*($E$6*(A177/1000)^$E$7*$I$2^($E$8+$E$9*A177/1000)*EXP(-$E$10*C177/A177)))*C177/1000,0)</f>
        <v>122</v>
      </c>
      <c r="E177" s="70">
        <f>ROUND((50/49.8*($F$6*(A177/1000)^$F$7*$I$2^($F$8+$F$9*A177/1000)*EXP(-$F$10*C177/A177)))*C177/1000,0)</f>
        <v>173</v>
      </c>
      <c r="F177" s="70">
        <f>ROUND((50/49.8*($G$6*(A177/1000)^$G$7*$I$2^($G$8+$G$9*A177/1000)*EXP(-$G$10*C177/A177)))*C177/1000,0)</f>
        <v>187</v>
      </c>
      <c r="G177" s="70">
        <f>ROUND((50/49.8*($H$6*(A177/1000)^$H$7*$I$2^($H$8+$H$9*A177/1000)*EXP(-$H$10*C177/A177)))*C177/1000,0)</f>
        <v>233</v>
      </c>
      <c r="H177" s="71">
        <f>ROUND((50/49.8*(M$6*($A177/1000)^M$7*$I$2^(M$8+M$9*$A177/1000)*EXP(-M$10*$C177/$A177)))*$C177/1000,0)</f>
        <v>263</v>
      </c>
      <c r="I177" s="71">
        <f>ROUND((50/49.8*(L$6*($A177/1000)^L$7*$I$2^(L$8+L$9*$A177/1000)*EXP(-L$10*$C177/$A177)))*$C177/1000,0)*1.0325</f>
        <v>327.30250000000001</v>
      </c>
      <c r="J177" s="70">
        <f t="shared" si="16"/>
        <v>330</v>
      </c>
      <c r="K177" s="72">
        <f t="shared" si="1"/>
        <v>373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590</v>
      </c>
      <c r="B178" s="79"/>
      <c r="C178" s="45">
        <v>300</v>
      </c>
      <c r="D178" s="46">
        <f>ROUND((50/49.8*($E$6*(A178/1000)^$E$7*$I$2^($E$8+$E$9*A178/1000)*EXP(-$E$10*C178/A178)))*C178/1000,0)</f>
        <v>183</v>
      </c>
      <c r="E178" s="46">
        <f>ROUND((50/49.8*($F$6*(A178/1000)^$F$7*$I$2^($F$8+$F$9*A178/1000)*EXP(-$F$10*C178/A178)))*C178/1000,0)</f>
        <v>260</v>
      </c>
      <c r="F178" s="46">
        <f>ROUND((50/49.8*($G$6*(A178/1000)^$G$7*$I$2^($G$8+$G$9*A178/1000)*EXP(-$G$10*C178/A178)))*C178/1000,0)</f>
        <v>281</v>
      </c>
      <c r="G178" s="46">
        <f>ROUND((50/49.8*($H$6*(A178/1000)^$H$7*$I$2^($H$8+$H$9*A178/1000)*EXP(-$H$10*C178/A178)))*C178/1000,0)</f>
        <v>349</v>
      </c>
      <c r="H178" s="47">
        <f>ROUND((50/49.8*(M$6*($A178/1000)^M$7*$I$2^(M$8+M$9*$A178/1000)*EXP(-M$10*$C178/$A178)))*$C178/1000,0)</f>
        <v>394</v>
      </c>
      <c r="I178" s="47">
        <f>ROUND((50/49.8*(L$6*($A178/1000)^L$7*$I$2^(L$8+L$9*$A178/1000)*EXP(-L$10*$C178/$A178)))*$C178/1000,0)*1.0325</f>
        <v>490.4375</v>
      </c>
      <c r="J178" s="46">
        <f t="shared" si="16"/>
        <v>494</v>
      </c>
      <c r="K178" s="73">
        <f t="shared" si="1"/>
        <v>558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590</v>
      </c>
      <c r="B179" s="79"/>
      <c r="C179" s="45">
        <v>400</v>
      </c>
      <c r="D179" s="46">
        <f>ROUND((50/49.8*($E$6*(A179/1000)^$E$7*$I$2^($E$8+$E$9*A179/1000)*EXP(-$E$10*C179/A179)))*C179/1000,0)</f>
        <v>244</v>
      </c>
      <c r="E179" s="46">
        <f>ROUND((50/49.8*($F$6*(A179/1000)^$F$7*$I$2^($F$8+$F$9*A179/1000)*EXP(-$F$10*C179/A179)))*C179/1000,0)</f>
        <v>346</v>
      </c>
      <c r="F179" s="46">
        <f>ROUND((50/49.8*($G$6*(A179/1000)^$G$7*$I$2^($G$8+$G$9*A179/1000)*EXP(-$G$10*C179/A179)))*C179/1000,0)</f>
        <v>373</v>
      </c>
      <c r="G179" s="46">
        <f>ROUND((50/49.8*($H$6*(A179/1000)^$H$7*$I$2^($H$8+$H$9*A179/1000)*EXP(-$H$10*C179/A179)))*C179/1000,0)</f>
        <v>466</v>
      </c>
      <c r="H179" s="47">
        <f>ROUND((50/49.8*(M$6*($A179/1000)^M$7*$I$2^(M$8+M$9*$A179/1000)*EXP(-M$10*$C179/$A179)))*$C179/1000,0)</f>
        <v>525</v>
      </c>
      <c r="I179" s="47">
        <f>ROUND((50/49.8*(L$6*($A179/1000)^L$7*$I$2^(L$8+L$9*$A179/1000)*EXP(-L$10*$C179/$A179)))*$C179/1000,0)*1.0325</f>
        <v>653.57249999999999</v>
      </c>
      <c r="J179" s="46">
        <f t="shared" ref="J179:J212" si="17">ROUND(H179*1.255,0)</f>
        <v>659</v>
      </c>
      <c r="K179" s="73">
        <f t="shared" ref="K179:K212" si="18">ROUND(J179*1.13,0)</f>
        <v>745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590</v>
      </c>
      <c r="B180" s="79"/>
      <c r="C180" s="45">
        <v>500</v>
      </c>
      <c r="D180" s="46">
        <f>ROUND((50/49.8*($E$6*(A180/1000)^$E$7*$I$2^($E$8+$E$9*A180/1000)*EXP(-$E$10*C180/A180)))*C180/1000,0)</f>
        <v>305</v>
      </c>
      <c r="E180" s="46">
        <f>ROUND((50/49.8*($F$6*(A180/1000)^$F$7*$I$2^($F$8+$F$9*A180/1000)*EXP(-$F$10*C180/A180)))*C180/1000,0)</f>
        <v>433</v>
      </c>
      <c r="F180" s="46">
        <f>ROUND((50/49.8*($G$6*(A180/1000)^$G$7*$I$2^($G$8+$G$9*A180/1000)*EXP(-$G$10*C180/A180)))*C180/1000,0)</f>
        <v>466</v>
      </c>
      <c r="G180" s="46">
        <f>ROUND((50/49.8*($H$6*(A180/1000)^$H$7*$I$2^($H$8+$H$9*A180/1000)*EXP(-$H$10*C180/A180)))*C180/1000,0)</f>
        <v>582</v>
      </c>
      <c r="H180" s="47">
        <f>ROUND((50/49.8*(M$6*($A180/1000)^M$7*$I$2^(M$8+M$9*$A180/1000)*EXP(-M$10*$C180/$A180)))*$C180/1000,0)</f>
        <v>656</v>
      </c>
      <c r="I180" s="47">
        <f>ROUND((50/49.8*(L$6*($A180/1000)^L$7*$I$2^(L$8+L$9*$A180/1000)*EXP(-L$10*$C180/$A180)))*$C180/1000,0)*1.0325</f>
        <v>815.67499999999995</v>
      </c>
      <c r="J180" s="46">
        <f t="shared" si="17"/>
        <v>823</v>
      </c>
      <c r="K180" s="73">
        <f t="shared" si="18"/>
        <v>930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590</v>
      </c>
      <c r="B181" s="79"/>
      <c r="C181" s="45">
        <v>600</v>
      </c>
      <c r="D181" s="46">
        <f>ROUND((50/49.8*($E$6*(A181/1000)^$E$7*$I$2^($E$8+$E$9*A181/1000)*EXP(-$E$10*C181/A181)))*C181/1000,0)</f>
        <v>365</v>
      </c>
      <c r="E181" s="46">
        <f>ROUND((50/49.8*($F$6*(A181/1000)^$F$7*$I$2^($F$8+$F$9*A181/1000)*EXP(-$F$10*C181/A181)))*C181/1000,0)</f>
        <v>520</v>
      </c>
      <c r="F181" s="46">
        <f>ROUND((50/49.8*($G$6*(A181/1000)^$G$7*$I$2^($G$8+$G$9*A181/1000)*EXP(-$G$10*C181/A181)))*C181/1000,0)</f>
        <v>558</v>
      </c>
      <c r="G181" s="46">
        <f>ROUND((50/49.8*($H$6*(A181/1000)^$H$7*$I$2^($H$8+$H$9*A181/1000)*EXP(-$H$10*C181/A181)))*C181/1000,0)</f>
        <v>699</v>
      </c>
      <c r="H181" s="47">
        <f>ROUND((50/49.8*(M$6*($A181/1000)^M$7*$I$2^(M$8+M$9*$A181/1000)*EXP(-M$10*$C181/$A181)))*$C181/1000,0)</f>
        <v>788</v>
      </c>
      <c r="I181" s="47">
        <f>ROUND((50/49.8*(L$6*($A181/1000)^L$7*$I$2^(L$8+L$9*$A181/1000)*EXP(-L$10*$C181/$A181)))*$C181/1000,0)*1.0325</f>
        <v>977.77749999999992</v>
      </c>
      <c r="J181" s="46">
        <f t="shared" si="17"/>
        <v>989</v>
      </c>
      <c r="K181" s="73">
        <f t="shared" si="18"/>
        <v>1118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590</v>
      </c>
      <c r="B182" s="79"/>
      <c r="C182" s="45">
        <v>700</v>
      </c>
      <c r="D182" s="46">
        <f>ROUND((50/49.8*($E$6*(A182/1000)^$E$7*$I$2^($E$8+$E$9*A182/1000)*EXP(-$E$10*C182/A182)))*C182/1000,0)</f>
        <v>426</v>
      </c>
      <c r="E182" s="46">
        <f>ROUND((50/49.8*($F$6*(A182/1000)^$F$7*$I$2^($F$8+$F$9*A182/1000)*EXP(-$F$10*C182/A182)))*C182/1000,0)</f>
        <v>606</v>
      </c>
      <c r="F182" s="46">
        <f>ROUND((50/49.8*($G$6*(A182/1000)^$G$7*$I$2^($G$8+$G$9*A182/1000)*EXP(-$G$10*C182/A182)))*C182/1000,0)</f>
        <v>649</v>
      </c>
      <c r="G182" s="46">
        <f>ROUND((50/49.8*($H$6*(A182/1000)^$H$7*$I$2^($H$8+$H$9*A182/1000)*EXP(-$H$10*C182/A182)))*C182/1000,0)</f>
        <v>815</v>
      </c>
      <c r="H182" s="47">
        <f>ROUND((50/49.8*(M$6*($A182/1000)^M$7*$I$2^(M$8+M$9*$A182/1000)*EXP(-M$10*$C182/$A182)))*$C182/1000,0)</f>
        <v>919</v>
      </c>
      <c r="I182" s="47">
        <f>ROUND((50/49.8*(L$6*($A182/1000)^L$7*$I$2^(L$8+L$9*$A182/1000)*EXP(-L$10*$C182/$A182)))*$C182/1000,0)*1.0325</f>
        <v>1139.8799999999999</v>
      </c>
      <c r="J182" s="46">
        <f t="shared" si="17"/>
        <v>1153</v>
      </c>
      <c r="K182" s="73">
        <f t="shared" si="18"/>
        <v>1303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590</v>
      </c>
      <c r="B183" s="79"/>
      <c r="C183" s="45">
        <v>800</v>
      </c>
      <c r="D183" s="46">
        <f>ROUND((50/49.8*($E$6*(A183/1000)^$E$7*$I$2^($E$8+$E$9*A183/1000)*EXP(-$E$10*C183/A183)))*C183/1000,0)</f>
        <v>486</v>
      </c>
      <c r="E183" s="46">
        <f>ROUND((50/49.8*($F$6*(A183/1000)^$F$7*$I$2^($F$8+$F$9*A183/1000)*EXP(-$F$10*C183/A183)))*C183/1000,0)</f>
        <v>693</v>
      </c>
      <c r="F183" s="46">
        <f>ROUND((50/49.8*($G$6*(A183/1000)^$G$7*$I$2^($G$8+$G$9*A183/1000)*EXP(-$G$10*C183/A183)))*C183/1000,0)</f>
        <v>741</v>
      </c>
      <c r="G183" s="46">
        <f>ROUND((50/49.8*($H$6*(A183/1000)^$H$7*$I$2^($H$8+$H$9*A183/1000)*EXP(-$H$10*C183/A183)))*C183/1000,0)</f>
        <v>931</v>
      </c>
      <c r="H183" s="47">
        <f>ROUND((50/49.8*(M$6*($A183/1000)^M$7*$I$2^(M$8+M$9*$A183/1000)*EXP(-M$10*$C183/$A183)))*$C183/1000,0)</f>
        <v>1050</v>
      </c>
      <c r="I183" s="47">
        <f>ROUND((50/49.8*(L$6*($A183/1000)^L$7*$I$2^(L$8+L$9*$A183/1000)*EXP(-L$10*$C183/$A183)))*$C183/1000,0)*1.0325</f>
        <v>1301.9825000000001</v>
      </c>
      <c r="J183" s="46">
        <f t="shared" si="17"/>
        <v>1318</v>
      </c>
      <c r="K183" s="73">
        <f t="shared" si="18"/>
        <v>1489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590</v>
      </c>
      <c r="B184" s="79"/>
      <c r="C184" s="45">
        <v>900</v>
      </c>
      <c r="D184" s="46">
        <f>ROUND((50/49.8*($E$6*(A184/1000)^$E$7*$I$2^($E$8+$E$9*A184/1000)*EXP(-$E$10*C184/A184)))*C184/1000,0)</f>
        <v>546</v>
      </c>
      <c r="E184" s="46">
        <f>ROUND((50/49.8*($F$6*(A184/1000)^$F$7*$I$2^($F$8+$F$9*A184/1000)*EXP(-$F$10*C184/A184)))*C184/1000,0)</f>
        <v>779</v>
      </c>
      <c r="F184" s="46">
        <f>ROUND((50/49.8*($G$6*(A184/1000)^$G$7*$I$2^($G$8+$G$9*A184/1000)*EXP(-$G$10*C184/A184)))*C184/1000,0)</f>
        <v>832</v>
      </c>
      <c r="G184" s="46">
        <f>ROUND((50/49.8*($H$6*(A184/1000)^$H$7*$I$2^($H$8+$H$9*A184/1000)*EXP(-$H$10*C184/A184)))*C184/1000,0)</f>
        <v>1048</v>
      </c>
      <c r="H184" s="47">
        <f>ROUND((50/49.8*(M$6*($A184/1000)^M$7*$I$2^(M$8+M$9*$A184/1000)*EXP(-M$10*$C184/$A184)))*$C184/1000,0)</f>
        <v>1181</v>
      </c>
      <c r="I184" s="47">
        <f>ROUND((50/49.8*(L$6*($A184/1000)^L$7*$I$2^(L$8+L$9*$A184/1000)*EXP(-L$10*$C184/$A184)))*$C184/1000,0)*1.0325</f>
        <v>1463.0525</v>
      </c>
      <c r="J184" s="46">
        <f t="shared" si="17"/>
        <v>1482</v>
      </c>
      <c r="K184" s="73">
        <f t="shared" si="18"/>
        <v>1675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590</v>
      </c>
      <c r="B185" s="79"/>
      <c r="C185" s="45">
        <v>1000</v>
      </c>
      <c r="D185" s="46">
        <f>ROUND((50/49.8*($E$6*(A185/1000)^$E$7*$I$2^($E$8+$E$9*A185/1000)*EXP(-$E$10*C185/A185)))*C185/1000,0)</f>
        <v>607</v>
      </c>
      <c r="E185" s="46">
        <f>ROUND((50/49.8*($F$6*(A185/1000)^$F$7*$I$2^($F$8+$F$9*A185/1000)*EXP(-$F$10*C185/A185)))*C185/1000,0)</f>
        <v>866</v>
      </c>
      <c r="F185" s="46">
        <f>ROUND((50/49.8*($G$6*(A185/1000)^$G$7*$I$2^($G$8+$G$9*A185/1000)*EXP(-$G$10*C185/A185)))*C185/1000,0)</f>
        <v>922</v>
      </c>
      <c r="G185" s="46">
        <f>ROUND((50/49.8*($H$6*(A185/1000)^$H$7*$I$2^($H$8+$H$9*A185/1000)*EXP(-$H$10*C185/A185)))*C185/1000,0)</f>
        <v>1164</v>
      </c>
      <c r="H185" s="47">
        <f>ROUND((50/49.8*(M$6*($A185/1000)^M$7*$I$2^(M$8+M$9*$A185/1000)*EXP(-M$10*$C185/$A185)))*$C185/1000,0)</f>
        <v>1312</v>
      </c>
      <c r="I185" s="47">
        <f>ROUND((50/49.8*(L$6*($A185/1000)^L$7*$I$2^(L$8+L$9*$A185/1000)*EXP(-L$10*$C185/$A185)))*$C185/1000,0)*1.0325</f>
        <v>1624.1224999999999</v>
      </c>
      <c r="J185" s="46">
        <f t="shared" si="17"/>
        <v>1647</v>
      </c>
      <c r="K185" s="73">
        <f t="shared" si="18"/>
        <v>1861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590</v>
      </c>
      <c r="B186" s="79"/>
      <c r="C186" s="45">
        <v>1100</v>
      </c>
      <c r="D186" s="46">
        <f>ROUND((50/49.8*($E$6*(A186/1000)^$E$7*$I$2^($E$8+$E$9*A186/1000)*EXP(-$E$10*C186/A186)))*C186/1000,0)</f>
        <v>666</v>
      </c>
      <c r="E186" s="46">
        <f>ROUND((50/49.8*($F$6*(A186/1000)^$F$7*$I$2^($F$8+$F$9*A186/1000)*EXP(-$F$10*C186/A186)))*C186/1000,0)</f>
        <v>953</v>
      </c>
      <c r="F186" s="46">
        <f>ROUND((50/49.8*($G$6*(A186/1000)^$G$7*$I$2^($G$8+$G$9*A186/1000)*EXP(-$G$10*C186/A186)))*C186/1000,0)</f>
        <v>1013</v>
      </c>
      <c r="G186" s="46">
        <f>ROUND((50/49.8*($H$6*(A186/1000)^$H$7*$I$2^($H$8+$H$9*A186/1000)*EXP(-$H$10*C186/A186)))*C186/1000,0)</f>
        <v>1281</v>
      </c>
      <c r="H186" s="47">
        <f>ROUND((50/49.8*(M$6*($A186/1000)^M$7*$I$2^(M$8+M$9*$A186/1000)*EXP(-M$10*$C186/$A186)))*$C186/1000,0)</f>
        <v>1444</v>
      </c>
      <c r="I186" s="47">
        <f>ROUND((50/49.8*(L$6*($A186/1000)^L$7*$I$2^(L$8+L$9*$A186/1000)*EXP(-L$10*$C186/$A186)))*$C186/1000,0)*1.0325</f>
        <v>1784.1599999999999</v>
      </c>
      <c r="J186" s="46">
        <f t="shared" si="17"/>
        <v>1812</v>
      </c>
      <c r="K186" s="73">
        <f t="shared" si="18"/>
        <v>2048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590</v>
      </c>
      <c r="B187" s="79"/>
      <c r="C187" s="45">
        <v>1200</v>
      </c>
      <c r="D187" s="46">
        <f>ROUND((50/49.8*($E$6*(A187/1000)^$E$7*$I$2^($E$8+$E$9*A187/1000)*EXP(-$E$10*C187/A187)))*C187/1000,0)</f>
        <v>726</v>
      </c>
      <c r="E187" s="46">
        <f>ROUND((50/49.8*($F$6*(A187/1000)^$F$7*$I$2^($F$8+$F$9*A187/1000)*EXP(-$F$10*C187/A187)))*C187/1000,0)</f>
        <v>1039</v>
      </c>
      <c r="F187" s="46">
        <f>ROUND((50/49.8*($G$6*(A187/1000)^$G$7*$I$2^($G$8+$G$9*A187/1000)*EXP(-$G$10*C187/A187)))*C187/1000,0)</f>
        <v>1103</v>
      </c>
      <c r="G187" s="46">
        <f>ROUND((50/49.8*($H$6*(A187/1000)^$H$7*$I$2^($H$8+$H$9*A187/1000)*EXP(-$H$10*C187/A187)))*C187/1000,0)</f>
        <v>1397</v>
      </c>
      <c r="H187" s="47">
        <f>ROUND((50/49.8*(M$6*($A187/1000)^M$7*$I$2^(M$8+M$9*$A187/1000)*EXP(-M$10*$C187/$A187)))*$C187/1000,0)</f>
        <v>1575</v>
      </c>
      <c r="I187" s="47">
        <f>ROUND((50/49.8*(L$6*($A187/1000)^L$7*$I$2^(L$8+L$9*$A187/1000)*EXP(-L$10*$C187/$A187)))*$C187/1000,0)*1.0325</f>
        <v>1944.1975</v>
      </c>
      <c r="J187" s="46">
        <f t="shared" si="17"/>
        <v>1977</v>
      </c>
      <c r="K187" s="73">
        <f t="shared" si="18"/>
        <v>2234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590</v>
      </c>
      <c r="B188" s="79"/>
      <c r="C188" s="45">
        <v>1300</v>
      </c>
      <c r="D188" s="46">
        <f>ROUND((50/49.8*($E$6*(A188/1000)^$E$7*$I$2^($E$8+$E$9*A188/1000)*EXP(-$E$10*C188/A188)))*C188/1000,0)</f>
        <v>786</v>
      </c>
      <c r="E188" s="46">
        <f>ROUND((50/49.8*($F$6*(A188/1000)^$F$7*$I$2^($F$8+$F$9*A188/1000)*EXP(-$F$10*C188/A188)))*C188/1000,0)</f>
        <v>1126</v>
      </c>
      <c r="F188" s="46">
        <f>ROUND((50/49.8*($G$6*(A188/1000)^$G$7*$I$2^($G$8+$G$9*A188/1000)*EXP(-$G$10*C188/A188)))*C188/1000,0)</f>
        <v>1192</v>
      </c>
      <c r="G188" s="46">
        <f>ROUND((50/49.8*($H$6*(A188/1000)^$H$7*$I$2^($H$8+$H$9*A188/1000)*EXP(-$H$10*C188/A188)))*C188/1000,0)</f>
        <v>1513</v>
      </c>
      <c r="H188" s="47">
        <f>ROUND((50/49.8*(M$6*($A188/1000)^M$7*$I$2^(M$8+M$9*$A188/1000)*EXP(-M$10*$C188/$A188)))*$C188/1000,0)</f>
        <v>1706</v>
      </c>
      <c r="I188" s="47">
        <f>ROUND((50/49.8*(L$6*($A188/1000)^L$7*$I$2^(L$8+L$9*$A188/1000)*EXP(-L$10*$C188/$A188)))*$C188/1000,0)*1.0325</f>
        <v>2104.2350000000001</v>
      </c>
      <c r="J188" s="46">
        <f t="shared" si="17"/>
        <v>2141</v>
      </c>
      <c r="K188" s="73">
        <f t="shared" si="18"/>
        <v>2419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590</v>
      </c>
      <c r="B189" s="79"/>
      <c r="C189" s="45">
        <v>1400</v>
      </c>
      <c r="D189" s="46">
        <f>ROUND((50/49.8*($E$6*(A189/1000)^$E$7*$I$2^($E$8+$E$9*A189/1000)*EXP(-$E$10*C189/A189)))*C189/1000,0)</f>
        <v>845</v>
      </c>
      <c r="E189" s="46">
        <f>ROUND((50/49.8*($F$6*(A189/1000)^$F$7*$I$2^($F$8+$F$9*A189/1000)*EXP(-$F$10*C189/A189)))*C189/1000,0)</f>
        <v>1212</v>
      </c>
      <c r="F189" s="46">
        <f>ROUND((50/49.8*($G$6*(A189/1000)^$G$7*$I$2^($G$8+$G$9*A189/1000)*EXP(-$G$10*C189/A189)))*C189/1000,0)</f>
        <v>1281</v>
      </c>
      <c r="G189" s="46">
        <f>ROUND((50/49.8*($H$6*(A189/1000)^$H$7*$I$2^($H$8+$H$9*A189/1000)*EXP(-$H$10*C189/A189)))*C189/1000,0)</f>
        <v>1630</v>
      </c>
      <c r="H189" s="47">
        <f>ROUND((50/49.8*(M$6*($A189/1000)^M$7*$I$2^(M$8+M$9*$A189/1000)*EXP(-M$10*$C189/$A189)))*$C189/1000,0)</f>
        <v>1837</v>
      </c>
      <c r="I189" s="47">
        <f>ROUND((50/49.8*(L$6*($A189/1000)^L$7*$I$2^(L$8+L$9*$A189/1000)*EXP(-L$10*$C189/$A189)))*$C189/1000,0)*1.0325</f>
        <v>2264.2725</v>
      </c>
      <c r="J189" s="46">
        <f t="shared" si="17"/>
        <v>2305</v>
      </c>
      <c r="K189" s="73">
        <f t="shared" si="18"/>
        <v>2605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590</v>
      </c>
      <c r="B190" s="79"/>
      <c r="C190" s="45">
        <v>1500</v>
      </c>
      <c r="D190" s="46">
        <f>ROUND((50/49.8*($E$6*(A190/1000)^$E$7*$I$2^($E$8+$E$9*A190/1000)*EXP(-$E$10*C190/A190)))*C190/1000,0)</f>
        <v>905</v>
      </c>
      <c r="E190" s="46">
        <f>ROUND((50/49.8*($F$6*(A190/1000)^$F$7*$I$2^($F$8+$F$9*A190/1000)*EXP(-$F$10*C190/A190)))*C190/1000,0)</f>
        <v>1299</v>
      </c>
      <c r="F190" s="46">
        <f>ROUND((50/49.8*($G$6*(A190/1000)^$G$7*$I$2^($G$8+$G$9*A190/1000)*EXP(-$G$10*C190/A190)))*C190/1000,0)</f>
        <v>1370</v>
      </c>
      <c r="G190" s="46">
        <f>ROUND((50/49.8*($H$6*(A190/1000)^$H$7*$I$2^($H$8+$H$9*A190/1000)*EXP(-$H$10*C190/A190)))*C190/1000,0)</f>
        <v>1746</v>
      </c>
      <c r="H190" s="47">
        <f>ROUND((50/49.8*(M$6*($A190/1000)^M$7*$I$2^(M$8+M$9*$A190/1000)*EXP(-M$10*$C190/$A190)))*$C190/1000,0)</f>
        <v>1968</v>
      </c>
      <c r="I190" s="47">
        <f>ROUND((50/49.8*(L$6*($A190/1000)^L$7*$I$2^(L$8+L$9*$A190/1000)*EXP(-L$10*$C190/$A190)))*$C190/1000,0)*1.0325</f>
        <v>2423.2775000000001</v>
      </c>
      <c r="J190" s="46">
        <f t="shared" si="17"/>
        <v>2470</v>
      </c>
      <c r="K190" s="73">
        <f t="shared" si="18"/>
        <v>2791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590</v>
      </c>
      <c r="B191" s="79"/>
      <c r="C191" s="45">
        <v>1600</v>
      </c>
      <c r="D191" s="46">
        <f>ROUND((50/49.8*($E$6*(A191/1000)^$E$7*$I$2^($E$8+$E$9*A191/1000)*EXP(-$E$10*C191/A191)))*C191/1000,0)</f>
        <v>964</v>
      </c>
      <c r="E191" s="46">
        <f>ROUND((50/49.8*($F$6*(A191/1000)^$F$7*$I$2^($F$8+$F$9*A191/1000)*EXP(-$F$10*C191/A191)))*C191/1000,0)</f>
        <v>1386</v>
      </c>
      <c r="F191" s="46">
        <f>ROUND((50/49.8*($G$6*(A191/1000)^$G$7*$I$2^($G$8+$G$9*A191/1000)*EXP(-$G$10*C191/A191)))*C191/1000,0)</f>
        <v>1459</v>
      </c>
      <c r="G191" s="46">
        <f>ROUND((50/49.8*($H$6*(A191/1000)^$H$7*$I$2^($H$8+$H$9*A191/1000)*EXP(-$H$10*C191/A191)))*C191/1000,0)</f>
        <v>1863</v>
      </c>
      <c r="H191" s="47">
        <f>ROUND((50/49.8*(M$6*($A191/1000)^M$7*$I$2^(M$8+M$9*$A191/1000)*EXP(-M$10*$C191/$A191)))*$C191/1000,0)</f>
        <v>2099</v>
      </c>
      <c r="I191" s="47">
        <f>ROUND((50/49.8*(L$6*($A191/1000)^L$7*$I$2^(L$8+L$9*$A191/1000)*EXP(-L$10*$C191/$A191)))*$C191/1000,0)*1.0325</f>
        <v>2582.2824999999998</v>
      </c>
      <c r="J191" s="46">
        <f t="shared" si="17"/>
        <v>2634</v>
      </c>
      <c r="K191" s="73">
        <f t="shared" si="18"/>
        <v>2976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590</v>
      </c>
      <c r="B192" s="79"/>
      <c r="C192" s="45">
        <v>1700</v>
      </c>
      <c r="D192" s="46">
        <f>ROUND((50/49.8*($E$6*(A192/1000)^$E$7*$I$2^($E$8+$E$9*A192/1000)*EXP(-$E$10*C192/A192)))*C192/1000,0)</f>
        <v>1023</v>
      </c>
      <c r="E192" s="46">
        <f>ROUND((50/49.8*($F$6*(A192/1000)^$F$7*$I$2^($F$8+$F$9*A192/1000)*EXP(-$F$10*C192/A192)))*C192/1000,0)</f>
        <v>1472</v>
      </c>
      <c r="F192" s="46">
        <f>ROUND((50/49.8*($G$6*(A192/1000)^$G$7*$I$2^($G$8+$G$9*A192/1000)*EXP(-$G$10*C192/A192)))*C192/1000,0)</f>
        <v>1547</v>
      </c>
      <c r="G192" s="46">
        <f>ROUND((50/49.8*($H$6*(A192/1000)^$H$7*$I$2^($H$8+$H$9*A192/1000)*EXP(-$H$10*C192/A192)))*C192/1000,0)</f>
        <v>1979</v>
      </c>
      <c r="H192" s="47">
        <f>ROUND((50/49.8*(M$6*($A192/1000)^M$7*$I$2^(M$8+M$9*$A192/1000)*EXP(-M$10*$C192/$A192)))*$C192/1000,0)</f>
        <v>2231</v>
      </c>
      <c r="I192" s="47">
        <f>ROUND((50/49.8*(L$6*($A192/1000)^L$7*$I$2^(L$8+L$9*$A192/1000)*EXP(-L$10*$C192/$A192)))*$C192/1000,0)*1.0325</f>
        <v>2740.2550000000001</v>
      </c>
      <c r="J192" s="46">
        <f t="shared" si="17"/>
        <v>2800</v>
      </c>
      <c r="K192" s="73">
        <f t="shared" si="18"/>
        <v>3164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590</v>
      </c>
      <c r="B193" s="79"/>
      <c r="C193" s="45">
        <v>1800</v>
      </c>
      <c r="D193" s="46">
        <f>ROUND((50/49.8*($E$6*(A193/1000)^$E$7*$I$2^($E$8+$E$9*A193/1000)*EXP(-$E$10*C193/A193)))*C193/1000,0)</f>
        <v>1082</v>
      </c>
      <c r="E193" s="46">
        <f>ROUND((50/49.8*($F$6*(A193/1000)^$F$7*$I$2^($F$8+$F$9*A193/1000)*EXP(-$F$10*C193/A193)))*C193/1000,0)</f>
        <v>1559</v>
      </c>
      <c r="F193" s="46">
        <f>ROUND((50/49.8*($G$6*(A193/1000)^$G$7*$I$2^($G$8+$G$9*A193/1000)*EXP(-$G$10*C193/A193)))*C193/1000,0)</f>
        <v>1635</v>
      </c>
      <c r="G193" s="46">
        <f>ROUND((50/49.8*($H$6*(A193/1000)^$H$7*$I$2^($H$8+$H$9*A193/1000)*EXP(-$H$10*C193/A193)))*C193/1000,0)</f>
        <v>2096</v>
      </c>
      <c r="H193" s="47">
        <f>ROUND((50/49.8*(M$6*($A193/1000)^M$7*$I$2^(M$8+M$9*$A193/1000)*EXP(-M$10*$C193/$A193)))*$C193/1000,0)</f>
        <v>2362</v>
      </c>
      <c r="I193" s="47">
        <f>ROUND((50/49.8*(L$6*($A193/1000)^L$7*$I$2^(L$8+L$9*$A193/1000)*EXP(-L$10*$C193/$A193)))*$C193/1000,0)*1.0325</f>
        <v>2899.2599999999998</v>
      </c>
      <c r="J193" s="46">
        <f t="shared" si="17"/>
        <v>2964</v>
      </c>
      <c r="K193" s="73">
        <f t="shared" si="18"/>
        <v>3349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590</v>
      </c>
      <c r="B194" s="79"/>
      <c r="C194" s="45">
        <v>1900</v>
      </c>
      <c r="D194" s="46">
        <f>ROUND((50/49.8*($E$6*(A194/1000)^$E$7*$I$2^($E$8+$E$9*A194/1000)*EXP(-$E$10*C194/A194)))*C194/1000,0)</f>
        <v>1141</v>
      </c>
      <c r="E194" s="46">
        <f>ROUND((50/49.8*($F$6*(A194/1000)^$F$7*$I$2^($F$8+$F$9*A194/1000)*EXP(-$F$10*C194/A194)))*C194/1000,0)</f>
        <v>1645</v>
      </c>
      <c r="F194" s="46">
        <f>ROUND((50/49.8*($G$6*(A194/1000)^$G$7*$I$2^($G$8+$G$9*A194/1000)*EXP(-$G$10*C194/A194)))*C194/1000,0)</f>
        <v>1722</v>
      </c>
      <c r="G194" s="46">
        <f>ROUND((50/49.8*($H$6*(A194/1000)^$H$7*$I$2^($H$8+$H$9*A194/1000)*EXP(-$H$10*C194/A194)))*C194/1000,0)</f>
        <v>2212</v>
      </c>
      <c r="H194" s="47">
        <f>ROUND((50/49.8*(M$6*($A194/1000)^M$7*$I$2^(M$8+M$9*$A194/1000)*EXP(-M$10*$C194/$A194)))*$C194/1000,0)</f>
        <v>2493</v>
      </c>
      <c r="I194" s="47">
        <f>ROUND((50/49.8*(L$6*($A194/1000)^L$7*$I$2^(L$8+L$9*$A194/1000)*EXP(-L$10*$C194/$A194)))*$C194/1000,0)*1.0325</f>
        <v>3057.2325000000001</v>
      </c>
      <c r="J194" s="46">
        <f t="shared" si="17"/>
        <v>3129</v>
      </c>
      <c r="K194" s="73">
        <f t="shared" si="18"/>
        <v>3536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590</v>
      </c>
      <c r="B195" s="79"/>
      <c r="C195" s="45">
        <v>2000</v>
      </c>
      <c r="D195" s="46">
        <f>ROUND((50/49.8*($E$6*(A195/1000)^$E$7*$I$2^($E$8+$E$9*A195/1000)*EXP(-$E$10*C195/A195)))*C195/1000,0)</f>
        <v>1200</v>
      </c>
      <c r="E195" s="46">
        <f>ROUND((50/49.8*($F$6*(A195/1000)^$F$7*$I$2^($F$8+$F$9*A195/1000)*EXP(-$F$10*C195/A195)))*C195/1000,0)</f>
        <v>1732</v>
      </c>
      <c r="F195" s="46">
        <f>ROUND((50/49.8*($G$6*(A195/1000)^$G$7*$I$2^($G$8+$G$9*A195/1000)*EXP(-$G$10*C195/A195)))*C195/1000,0)</f>
        <v>1809</v>
      </c>
      <c r="G195" s="46">
        <f>ROUND((50/49.8*($H$6*(A195/1000)^$H$7*$I$2^($H$8+$H$9*A195/1000)*EXP(-$H$10*C195/A195)))*C195/1000,0)</f>
        <v>2328</v>
      </c>
      <c r="H195" s="47">
        <f>ROUND((50/49.8*(M$6*($A195/1000)^M$7*$I$2^(M$8+M$9*$A195/1000)*EXP(-M$10*$C195/$A195)))*$C195/1000,0)</f>
        <v>2624</v>
      </c>
      <c r="I195" s="47">
        <f>ROUND((50/49.8*(L$6*($A195/1000)^L$7*$I$2^(L$8+L$9*$A195/1000)*EXP(-L$10*$C195/$A195)))*$C195/1000,0)*1.0325</f>
        <v>3214.1725000000001</v>
      </c>
      <c r="J195" s="46">
        <f t="shared" si="17"/>
        <v>3293</v>
      </c>
      <c r="K195" s="73">
        <f t="shared" si="18"/>
        <v>3721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590</v>
      </c>
      <c r="B196" s="79"/>
      <c r="C196" s="45">
        <v>2100</v>
      </c>
      <c r="D196" s="46">
        <f>ROUND((50/49.8*($E$6*(A196/1000)^$E$7*$I$2^($E$8+$E$9*A196/1000)*EXP(-$E$10*C196/A196)))*C196/1000,0)</f>
        <v>1258</v>
      </c>
      <c r="E196" s="46">
        <f>ROUND((50/49.8*($F$6*(A196/1000)^$F$7*$I$2^($F$8+$F$9*A196/1000)*EXP(-$F$10*C196/A196)))*C196/1000,0)</f>
        <v>1819</v>
      </c>
      <c r="F196" s="46">
        <f>ROUND((50/49.8*($G$6*(A196/1000)^$G$7*$I$2^($G$8+$G$9*A196/1000)*EXP(-$G$10*C196/A196)))*C196/1000,0)</f>
        <v>1896</v>
      </c>
      <c r="G196" s="46">
        <f>ROUND((50/49.8*($H$6*(A196/1000)^$H$7*$I$2^($H$8+$H$9*A196/1000)*EXP(-$H$10*C196/A196)))*C196/1000,0)</f>
        <v>2445</v>
      </c>
      <c r="H196" s="47">
        <f>ROUND((50/49.8*(M$6*($A196/1000)^M$7*$I$2^(M$8+M$9*$A196/1000)*EXP(-M$10*$C196/$A196)))*$C196/1000,0)</f>
        <v>2755</v>
      </c>
      <c r="I196" s="47">
        <f>ROUND((50/49.8*(L$6*($A196/1000)^L$7*$I$2^(L$8+L$9*$A196/1000)*EXP(-L$10*$C196/$A196)))*$C196/1000,0)*1.0325</f>
        <v>3372.145</v>
      </c>
      <c r="J196" s="46">
        <f t="shared" si="17"/>
        <v>3458</v>
      </c>
      <c r="K196" s="73">
        <f t="shared" si="18"/>
        <v>3908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590</v>
      </c>
      <c r="B197" s="79"/>
      <c r="C197" s="45">
        <v>2200</v>
      </c>
      <c r="D197" s="46">
        <f>ROUND((50/49.8*($E$6*(A197/1000)^$E$7*$I$2^($E$8+$E$9*A197/1000)*EXP(-$E$10*C197/A197)))*C197/1000,0)</f>
        <v>1317</v>
      </c>
      <c r="E197" s="46">
        <f>ROUND((50/49.8*($F$6*(A197/1000)^$F$7*$I$2^($F$8+$F$9*A197/1000)*EXP(-$F$10*C197/A197)))*C197/1000,0)</f>
        <v>1905</v>
      </c>
      <c r="F197" s="46">
        <f>ROUND((50/49.8*($G$6*(A197/1000)^$G$7*$I$2^($G$8+$G$9*A197/1000)*EXP(-$G$10*C197/A197)))*C197/1000,0)</f>
        <v>1982</v>
      </c>
      <c r="G197" s="46">
        <f>ROUND((50/49.8*($H$6*(A197/1000)^$H$7*$I$2^($H$8+$H$9*A197/1000)*EXP(-$H$10*C197/A197)))*C197/1000,0)</f>
        <v>2561</v>
      </c>
      <c r="H197" s="47">
        <f>ROUND((50/49.8*(M$6*($A197/1000)^M$7*$I$2^(M$8+M$9*$A197/1000)*EXP(-M$10*$C197/$A197)))*$C197/1000,0)</f>
        <v>2886</v>
      </c>
      <c r="I197" s="47">
        <f>ROUND((50/49.8*(L$6*($A197/1000)^L$7*$I$2^(L$8+L$9*$A197/1000)*EXP(-L$10*$C197/$A197)))*$C197/1000,0)*1.0325</f>
        <v>3529.085</v>
      </c>
      <c r="J197" s="46">
        <f t="shared" si="17"/>
        <v>3622</v>
      </c>
      <c r="K197" s="73">
        <f t="shared" si="18"/>
        <v>4093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590</v>
      </c>
      <c r="B198" s="79"/>
      <c r="C198" s="45">
        <v>2300</v>
      </c>
      <c r="D198" s="46">
        <f>ROUND((50/49.8*($E$6*(A198/1000)^$E$7*$I$2^($E$8+$E$9*A198/1000)*EXP(-$E$10*C198/A198)))*C198/1000,0)</f>
        <v>1375</v>
      </c>
      <c r="E198" s="46">
        <f>ROUND((50/49.8*($F$6*(A198/1000)^$F$7*$I$2^($F$8+$F$9*A198/1000)*EXP(-$F$10*C198/A198)))*C198/1000,0)</f>
        <v>1992</v>
      </c>
      <c r="F198" s="46">
        <f>ROUND((50/49.8*($G$6*(A198/1000)^$G$7*$I$2^($G$8+$G$9*A198/1000)*EXP(-$G$10*C198/A198)))*C198/1000,0)</f>
        <v>2069</v>
      </c>
      <c r="G198" s="46">
        <f>ROUND((50/49.8*($H$6*(A198/1000)^$H$7*$I$2^($H$8+$H$9*A198/1000)*EXP(-$H$10*C198/A198)))*C198/1000,0)</f>
        <v>2678</v>
      </c>
      <c r="H198" s="47">
        <f>ROUND((50/49.8*(M$6*($A198/1000)^M$7*$I$2^(M$8+M$9*$A198/1000)*EXP(-M$10*$C198/$A198)))*$C198/1000,0)</f>
        <v>3017</v>
      </c>
      <c r="I198" s="47">
        <f>ROUND((50/49.8*(L$6*($A198/1000)^L$7*$I$2^(L$8+L$9*$A198/1000)*EXP(-L$10*$C198/$A198)))*$C198/1000,0)*1.0325</f>
        <v>3684.9924999999998</v>
      </c>
      <c r="J198" s="46">
        <f t="shared" si="17"/>
        <v>3786</v>
      </c>
      <c r="K198" s="73">
        <f t="shared" si="18"/>
        <v>4278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590</v>
      </c>
      <c r="B199" s="79"/>
      <c r="C199" s="45">
        <v>2400</v>
      </c>
      <c r="D199" s="46">
        <f>ROUND((50/49.8*($E$6*(A199/1000)^$E$7*$I$2^($E$8+$E$9*A199/1000)*EXP(-$E$10*C199/A199)))*C199/1000,0)</f>
        <v>1433</v>
      </c>
      <c r="E199" s="46">
        <f>ROUND((50/49.8*($F$6*(A199/1000)^$F$7*$I$2^($F$8+$F$9*A199/1000)*EXP(-$F$10*C199/A199)))*C199/1000,0)</f>
        <v>2079</v>
      </c>
      <c r="F199" s="46">
        <f>ROUND((50/49.8*($G$6*(A199/1000)^$G$7*$I$2^($G$8+$G$9*A199/1000)*EXP(-$G$10*C199/A199)))*C199/1000,0)</f>
        <v>2154</v>
      </c>
      <c r="G199" s="46">
        <f>ROUND((50/49.8*($H$6*(A199/1000)^$H$7*$I$2^($H$8+$H$9*A199/1000)*EXP(-$H$10*C199/A199)))*C199/1000,0)</f>
        <v>2794</v>
      </c>
      <c r="H199" s="47">
        <f>ROUND((50/49.8*(M$6*($A199/1000)^M$7*$I$2^(M$8+M$9*$A199/1000)*EXP(-M$10*$C199/$A199)))*$C199/1000,0)</f>
        <v>3148</v>
      </c>
      <c r="I199" s="47">
        <f>ROUND((50/49.8*(L$6*($A199/1000)^L$7*$I$2^(L$8+L$9*$A199/1000)*EXP(-L$10*$C199/$A199)))*$C199/1000,0)*1.0325</f>
        <v>3841.9324999999999</v>
      </c>
      <c r="J199" s="46">
        <f t="shared" si="17"/>
        <v>3951</v>
      </c>
      <c r="K199" s="73">
        <f t="shared" si="18"/>
        <v>4465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590</v>
      </c>
      <c r="B200" s="79"/>
      <c r="C200" s="45">
        <v>2500</v>
      </c>
      <c r="D200" s="46">
        <f>ROUND((50/49.8*($E$6*(A200/1000)^$E$7*$I$2^($E$8+$E$9*A200/1000)*EXP(-$E$10*C200/A200)))*C200/1000,0)</f>
        <v>1492</v>
      </c>
      <c r="E200" s="46">
        <f>ROUND((50/49.8*($F$6*(A200/1000)^$F$7*$I$2^($F$8+$F$9*A200/1000)*EXP(-$F$10*C200/A200)))*C200/1000,0)</f>
        <v>2165</v>
      </c>
      <c r="F200" s="46">
        <f>ROUND((50/49.8*($G$6*(A200/1000)^$G$7*$I$2^($G$8+$G$9*A200/1000)*EXP(-$G$10*C200/A200)))*C200/1000,0)</f>
        <v>2240</v>
      </c>
      <c r="G200" s="46">
        <f>ROUND((50/49.8*($H$6*(A200/1000)^$H$7*$I$2^($H$8+$H$9*A200/1000)*EXP(-$H$10*C200/A200)))*C200/1000,0)</f>
        <v>2911</v>
      </c>
      <c r="H200" s="47">
        <f>ROUND((50/49.8*(M$6*($A200/1000)^M$7*$I$2^(M$8+M$9*$A200/1000)*EXP(-M$10*$C200/$A200)))*$C200/1000,0)</f>
        <v>3279</v>
      </c>
      <c r="I200" s="47">
        <f>ROUND((50/49.8*(L$6*($A200/1000)^L$7*$I$2^(L$8+L$9*$A200/1000)*EXP(-L$10*$C200/$A200)))*$C200/1000,0)*1.0325</f>
        <v>3997.8399999999997</v>
      </c>
      <c r="J200" s="46">
        <f t="shared" si="17"/>
        <v>4115</v>
      </c>
      <c r="K200" s="73">
        <f t="shared" si="18"/>
        <v>4650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590</v>
      </c>
      <c r="B201" s="79"/>
      <c r="C201" s="45">
        <v>2600</v>
      </c>
      <c r="D201" s="46">
        <f>ROUND((50/49.8*($E$6*(A201/1000)^$E$7*$I$2^($E$8+$E$9*A201/1000)*EXP(-$E$10*C201/A201)))*C201/1000,0)</f>
        <v>1550</v>
      </c>
      <c r="E201" s="46">
        <f>ROUND((50/49.8*($F$6*(A201/1000)^$F$7*$I$2^($F$8+$F$9*A201/1000)*EXP(-$F$10*C201/A201)))*C201/1000,0)</f>
        <v>2252</v>
      </c>
      <c r="F201" s="46">
        <f>ROUND((50/49.8*($G$6*(A201/1000)^$G$7*$I$2^($G$8+$G$9*A201/1000)*EXP(-$G$10*C201/A201)))*C201/1000,0)</f>
        <v>2325</v>
      </c>
      <c r="G201" s="46">
        <f>ROUND((50/49.8*($H$6*(A201/1000)^$H$7*$I$2^($H$8+$H$9*A201/1000)*EXP(-$H$10*C201/A201)))*C201/1000,0)</f>
        <v>3027</v>
      </c>
      <c r="H201" s="47">
        <f>ROUND((50/49.8*(M$6*($A201/1000)^M$7*$I$2^(M$8+M$9*$A201/1000)*EXP(-M$10*$C201/$A201)))*$C201/1000,0)</f>
        <v>3410</v>
      </c>
      <c r="I201" s="47">
        <f>ROUND((50/49.8*(L$6*($A201/1000)^L$7*$I$2^(L$8+L$9*$A201/1000)*EXP(-L$10*$C201/$A201)))*$C201/1000,0)*1.0325</f>
        <v>4153.7474999999995</v>
      </c>
      <c r="J201" s="46">
        <f t="shared" si="17"/>
        <v>4280</v>
      </c>
      <c r="K201" s="73">
        <f t="shared" si="18"/>
        <v>4836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590</v>
      </c>
      <c r="B202" s="79"/>
      <c r="C202" s="45">
        <v>2700</v>
      </c>
      <c r="D202" s="46">
        <f>ROUND((50/49.8*($E$6*(A202/1000)^$E$7*$I$2^($E$8+$E$9*A202/1000)*EXP(-$E$10*C202/A202)))*C202/1000,0)</f>
        <v>1607</v>
      </c>
      <c r="E202" s="46">
        <f>ROUND((50/49.8*($F$6*(A202/1000)^$F$7*$I$2^($F$8+$F$9*A202/1000)*EXP(-$F$10*C202/A202)))*C202/1000,0)</f>
        <v>2338</v>
      </c>
      <c r="F202" s="46">
        <f>ROUND((50/49.8*($G$6*(A202/1000)^$G$7*$I$2^($G$8+$G$9*A202/1000)*EXP(-$G$10*C202/A202)))*C202/1000,0)</f>
        <v>2409</v>
      </c>
      <c r="G202" s="46">
        <f>ROUND((50/49.8*($H$6*(A202/1000)^$H$7*$I$2^($H$8+$H$9*A202/1000)*EXP(-$H$10*C202/A202)))*C202/1000,0)</f>
        <v>3143</v>
      </c>
      <c r="H202" s="47">
        <f>ROUND((50/49.8*(M$6*($A202/1000)^M$7*$I$2^(M$8+M$9*$A202/1000)*EXP(-M$10*$C202/$A202)))*$C202/1000,0)</f>
        <v>3541</v>
      </c>
      <c r="I202" s="47">
        <f>ROUND((50/49.8*(L$6*($A202/1000)^L$7*$I$2^(L$8+L$9*$A202/1000)*EXP(-L$10*$C202/$A202)))*$C202/1000,0)*1.0325</f>
        <v>4308.6224999999995</v>
      </c>
      <c r="J202" s="46">
        <f t="shared" si="17"/>
        <v>4444</v>
      </c>
      <c r="K202" s="73">
        <f t="shared" si="18"/>
        <v>5022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590</v>
      </c>
      <c r="B203" s="79"/>
      <c r="C203" s="45">
        <v>2800</v>
      </c>
      <c r="D203" s="46">
        <f>ROUND((50/49.8*($E$6*(A203/1000)^$E$7*$I$2^($E$8+$E$9*A203/1000)*EXP(-$E$10*C203/A203)))*C203/1000,0)</f>
        <v>1665</v>
      </c>
      <c r="E203" s="46">
        <f>ROUND((50/49.8*($F$6*(A203/1000)^$F$7*$I$2^($F$8+$F$9*A203/1000)*EXP(-$F$10*C203/A203)))*C203/1000,0)</f>
        <v>2425</v>
      </c>
      <c r="F203" s="46">
        <f>ROUND((50/49.8*($G$6*(A203/1000)^$G$7*$I$2^($G$8+$G$9*A203/1000)*EXP(-$G$10*C203/A203)))*C203/1000,0)</f>
        <v>2494</v>
      </c>
      <c r="G203" s="46">
        <f>ROUND((50/49.8*($H$6*(A203/1000)^$H$7*$I$2^($H$8+$H$9*A203/1000)*EXP(-$H$10*C203/A203)))*C203/1000,0)</f>
        <v>3260</v>
      </c>
      <c r="H203" s="47">
        <f>ROUND((50/49.8*(M$6*($A203/1000)^M$7*$I$2^(M$8+M$9*$A203/1000)*EXP(-M$10*$C203/$A203)))*$C203/1000,0)</f>
        <v>3672</v>
      </c>
      <c r="I203" s="47">
        <f>ROUND((50/49.8*(L$6*($A203/1000)^L$7*$I$2^(L$8+L$9*$A203/1000)*EXP(-L$10*$C203/$A203)))*$C203/1000,0)*1.0325</f>
        <v>4463.4974999999995</v>
      </c>
      <c r="J203" s="46">
        <f t="shared" si="17"/>
        <v>4608</v>
      </c>
      <c r="K203" s="73">
        <f t="shared" si="18"/>
        <v>5207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590</v>
      </c>
      <c r="B204" s="79"/>
      <c r="C204" s="45">
        <v>2900</v>
      </c>
      <c r="D204" s="46">
        <f>ROUND((50/49.8*($E$6*(A204/1000)^$E$7*$I$2^($E$8+$E$9*A204/1000)*EXP(-$E$10*C204/A204)))*C204/1000,0)</f>
        <v>1723</v>
      </c>
      <c r="E204" s="46">
        <f>ROUND((50/49.8*($F$6*(A204/1000)^$F$7*$I$2^($F$8+$F$9*A204/1000)*EXP(-$F$10*C204/A204)))*C204/1000,0)</f>
        <v>2512</v>
      </c>
      <c r="F204" s="46">
        <f>ROUND((50/49.8*($G$6*(A204/1000)^$G$7*$I$2^($G$8+$G$9*A204/1000)*EXP(-$G$10*C204/A204)))*C204/1000,0)</f>
        <v>2578</v>
      </c>
      <c r="G204" s="46">
        <f>ROUND((50/49.8*($H$6*(A204/1000)^$H$7*$I$2^($H$8+$H$9*A204/1000)*EXP(-$H$10*C204/A204)))*C204/1000,0)</f>
        <v>3376</v>
      </c>
      <c r="H204" s="47">
        <f>ROUND((50/49.8*(M$6*($A204/1000)^M$7*$I$2^(M$8+M$9*$A204/1000)*EXP(-M$10*$C204/$A204)))*$C204/1000,0)</f>
        <v>3803</v>
      </c>
      <c r="I204" s="47">
        <f>ROUND((50/49.8*(L$6*($A204/1000)^L$7*$I$2^(L$8+L$9*$A204/1000)*EXP(-L$10*$C204/$A204)))*$C204/1000,0)*1.0325</f>
        <v>4618.3724999999995</v>
      </c>
      <c r="J204" s="46">
        <f t="shared" si="17"/>
        <v>4773</v>
      </c>
      <c r="K204" s="73">
        <f t="shared" si="18"/>
        <v>5393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590</v>
      </c>
      <c r="B205" s="79"/>
      <c r="C205" s="45">
        <v>3000</v>
      </c>
      <c r="D205" s="46">
        <f>ROUND((50/49.8*($E$6*(A205/1000)^$E$7*$I$2^($E$8+$E$9*A205/1000)*EXP(-$E$10*C205/A205)))*C205/1000,0)</f>
        <v>1780</v>
      </c>
      <c r="E205" s="46">
        <f>ROUND((50/49.8*($F$6*(A205/1000)^$F$7*$I$2^($F$8+$F$9*A205/1000)*EXP(-$F$10*C205/A205)))*C205/1000,0)</f>
        <v>2598</v>
      </c>
      <c r="F205" s="46">
        <f>ROUND((50/49.8*($G$6*(A205/1000)^$G$7*$I$2^($G$8+$G$9*A205/1000)*EXP(-$G$10*C205/A205)))*C205/1000,0)</f>
        <v>2662</v>
      </c>
      <c r="G205" s="46">
        <f>ROUND((50/49.8*($H$6*(A205/1000)^$H$7*$I$2^($H$8+$H$9*A205/1000)*EXP(-$H$10*C205/A205)))*C205/1000,0)</f>
        <v>3493</v>
      </c>
      <c r="H205" s="47">
        <f>ROUND((50/49.8*(M$6*($A205/1000)^M$7*$I$2^(M$8+M$9*$A205/1000)*EXP(-M$10*$C205/$A205)))*$C205/1000,0)</f>
        <v>3934</v>
      </c>
      <c r="I205" s="47">
        <f>ROUND((50/49.8*(L$6*($A205/1000)^L$7*$I$2^(L$8+L$9*$A205/1000)*EXP(-L$10*$C205/$A205)))*$C205/1000,0)*1.0325</f>
        <v>4773.2474999999995</v>
      </c>
      <c r="J205" s="46">
        <f t="shared" si="17"/>
        <v>4937</v>
      </c>
      <c r="K205" s="73">
        <f t="shared" si="18"/>
        <v>5579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590</v>
      </c>
      <c r="B206" s="79"/>
      <c r="C206" s="45">
        <v>3100</v>
      </c>
      <c r="D206" s="46">
        <f>ROUND((50/49.8*($E$6*(A206/1000)^$E$7*$I$2^($E$8+$E$9*A206/1000)*EXP(-$E$10*C206/A206)))*C206/1000,0)</f>
        <v>1837</v>
      </c>
      <c r="E206" s="46">
        <f>ROUND((50/49.8*($F$6*(A206/1000)^$F$7*$I$2^($F$8+$F$9*A206/1000)*EXP(-$F$10*C206/A206)))*C206/1000,0)</f>
        <v>2685</v>
      </c>
      <c r="F206" s="46">
        <f>ROUND((50/49.8*($G$6*(A206/1000)^$G$7*$I$2^($G$8+$G$9*A206/1000)*EXP(-$G$10*C206/A206)))*C206/1000,0)</f>
        <v>2745</v>
      </c>
      <c r="G206" s="46">
        <f>ROUND((50/49.8*($H$6*(A206/1000)^$H$7*$I$2^($H$8+$H$9*A206/1000)*EXP(-$H$10*C206/A206)))*C206/1000,0)</f>
        <v>3609</v>
      </c>
      <c r="H206" s="47">
        <f>ROUND((50/49.8*(M$6*($A206/1000)^M$7*$I$2^(M$8+M$9*$A206/1000)*EXP(-M$10*$C206/$A206)))*$C206/1000,0)</f>
        <v>4065</v>
      </c>
      <c r="I206" s="47">
        <f>ROUND((50/49.8*(L$6*($A206/1000)^L$7*$I$2^(L$8+L$9*$A206/1000)*EXP(-L$10*$C206/$A206)))*$C206/1000,0)*1.0325</f>
        <v>4927.09</v>
      </c>
      <c r="J206" s="46">
        <f t="shared" si="17"/>
        <v>5102</v>
      </c>
      <c r="K206" s="73">
        <f t="shared" si="18"/>
        <v>5765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590</v>
      </c>
      <c r="B207" s="79"/>
      <c r="C207" s="45">
        <v>3200</v>
      </c>
      <c r="D207" s="46">
        <f>ROUND((50/49.8*($E$6*(A207/1000)^$E$7*$I$2^($E$8+$E$9*A207/1000)*EXP(-$E$10*C207/A207)))*C207/1000,0)</f>
        <v>1895</v>
      </c>
      <c r="E207" s="46">
        <f>ROUND((50/49.8*($F$6*(A207/1000)^$F$7*$I$2^($F$8+$F$9*A207/1000)*EXP(-$F$10*C207/A207)))*C207/1000,0)</f>
        <v>2771</v>
      </c>
      <c r="F207" s="46">
        <f>ROUND((50/49.8*($G$6*(A207/1000)^$G$7*$I$2^($G$8+$G$9*A207/1000)*EXP(-$G$10*C207/A207)))*C207/1000,0)</f>
        <v>2828</v>
      </c>
      <c r="G207" s="46">
        <f>ROUND((50/49.8*($H$6*(A207/1000)^$H$7*$I$2^($H$8+$H$9*A207/1000)*EXP(-$H$10*C207/A207)))*C207/1000,0)</f>
        <v>3725</v>
      </c>
      <c r="H207" s="47">
        <f>ROUND((50/49.8*(M$6*($A207/1000)^M$7*$I$2^(M$8+M$9*$A207/1000)*EXP(-M$10*$C207/$A207)))*$C207/1000,0)</f>
        <v>4196</v>
      </c>
      <c r="I207" s="47">
        <f>ROUND((50/49.8*(L$6*($A207/1000)^L$7*$I$2^(L$8+L$9*$A207/1000)*EXP(-L$10*$C207/$A207)))*$C207/1000,0)*1.0325</f>
        <v>5080.9324999999999</v>
      </c>
      <c r="J207" s="46">
        <f t="shared" si="17"/>
        <v>5266</v>
      </c>
      <c r="K207" s="73">
        <f t="shared" si="18"/>
        <v>5951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590</v>
      </c>
      <c r="B208" s="79"/>
      <c r="C208" s="45">
        <v>3300</v>
      </c>
      <c r="D208" s="46">
        <f>ROUND((50/49.8*($E$6*(A208/1000)^$E$7*$I$2^($E$8+$E$9*A208/1000)*EXP(-$E$10*C208/A208)))*C208/1000,0)</f>
        <v>1952</v>
      </c>
      <c r="E208" s="46">
        <f>ROUND((50/49.8*($F$6*(A208/1000)^$F$7*$I$2^($F$8+$F$9*A208/1000)*EXP(-$F$10*C208/A208)))*C208/1000,0)</f>
        <v>2858</v>
      </c>
      <c r="F208" s="46">
        <f>ROUND((50/49.8*($G$6*(A208/1000)^$G$7*$I$2^($G$8+$G$9*A208/1000)*EXP(-$G$10*C208/A208)))*C208/1000,0)</f>
        <v>2911</v>
      </c>
      <c r="G208" s="46">
        <f>ROUND((50/49.8*($H$6*(A208/1000)^$H$7*$I$2^($H$8+$H$9*A208/1000)*EXP(-$H$10*C208/A208)))*C208/1000,0)</f>
        <v>3842</v>
      </c>
      <c r="H208" s="47">
        <f>ROUND((50/49.8*(M$6*($A208/1000)^M$7*$I$2^(M$8+M$9*$A208/1000)*EXP(-M$10*$C208/$A208)))*$C208/1000,0)</f>
        <v>4327</v>
      </c>
      <c r="I208" s="47">
        <f>ROUND((50/49.8*(L$6*($A208/1000)^L$7*$I$2^(L$8+L$9*$A208/1000)*EXP(-L$10*$C208/$A208)))*$C208/1000,0)*1.0325</f>
        <v>5234.7749999999996</v>
      </c>
      <c r="J208" s="46">
        <f t="shared" si="17"/>
        <v>5430</v>
      </c>
      <c r="K208" s="73">
        <f t="shared" si="18"/>
        <v>6136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590</v>
      </c>
      <c r="B209" s="79"/>
      <c r="C209" s="45">
        <v>3400</v>
      </c>
      <c r="D209" s="46">
        <f>ROUND((50/49.8*($E$6*(A209/1000)^$E$7*$I$2^($E$8+$E$9*A209/1000)*EXP(-$E$10*C209/A209)))*C209/1000,0)</f>
        <v>2009</v>
      </c>
      <c r="E209" s="46">
        <f>ROUND((50/49.8*($F$6*(A209/1000)^$F$7*$I$2^($F$8+$F$9*A209/1000)*EXP(-$F$10*C209/A209)))*C209/1000,0)</f>
        <v>2945</v>
      </c>
      <c r="F209" s="46">
        <f>ROUND((50/49.8*($G$6*(A209/1000)^$G$7*$I$2^($G$8+$G$9*A209/1000)*EXP(-$G$10*C209/A209)))*C209/1000,0)</f>
        <v>2993</v>
      </c>
      <c r="G209" s="46">
        <f>ROUND((50/49.8*($H$6*(A209/1000)^$H$7*$I$2^($H$8+$H$9*A209/1000)*EXP(-$H$10*C209/A209)))*C209/1000,0)</f>
        <v>3958</v>
      </c>
      <c r="H209" s="47">
        <f>ROUND((50/49.8*(M$6*($A209/1000)^M$7*$I$2^(M$8+M$9*$A209/1000)*EXP(-M$10*$C209/$A209)))*$C209/1000,0)</f>
        <v>4458</v>
      </c>
      <c r="I209" s="47">
        <f>ROUND((50/49.8*(L$6*($A209/1000)^L$7*$I$2^(L$8+L$9*$A209/1000)*EXP(-L$10*$C209/$A209)))*$C209/1000,0)*1.0325</f>
        <v>5387.585</v>
      </c>
      <c r="J209" s="46">
        <f t="shared" si="17"/>
        <v>5595</v>
      </c>
      <c r="K209" s="73">
        <f t="shared" si="18"/>
        <v>6322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590</v>
      </c>
      <c r="B210" s="79"/>
      <c r="C210" s="45">
        <v>3500</v>
      </c>
      <c r="D210" s="46">
        <f>ROUND((50/49.8*($E$6*(A210/1000)^$E$7*$I$2^($E$8+$E$9*A210/1000)*EXP(-$E$10*C210/A210)))*C210/1000,0)</f>
        <v>2065</v>
      </c>
      <c r="E210" s="46">
        <f>ROUND((50/49.8*($F$6*(A210/1000)^$F$7*$I$2^($F$8+$F$9*A210/1000)*EXP(-$F$10*C210/A210)))*C210/1000,0)</f>
        <v>3031</v>
      </c>
      <c r="F210" s="46">
        <f>ROUND((50/49.8*($G$6*(A210/1000)^$G$7*$I$2^($G$8+$G$9*A210/1000)*EXP(-$G$10*C210/A210)))*C210/1000,0)</f>
        <v>3075</v>
      </c>
      <c r="G210" s="46">
        <f>ROUND((50/49.8*($H$6*(A210/1000)^$H$7*$I$2^($H$8+$H$9*A210/1000)*EXP(-$H$10*C210/A210)))*C210/1000,0)</f>
        <v>4075</v>
      </c>
      <c r="H210" s="47">
        <f>ROUND((50/49.8*(M$6*($A210/1000)^M$7*$I$2^(M$8+M$9*$A210/1000)*EXP(-M$10*$C210/$A210)))*$C210/1000,0)</f>
        <v>4589</v>
      </c>
      <c r="I210" s="47">
        <f>ROUND((50/49.8*(L$6*($A210/1000)^L$7*$I$2^(L$8+L$9*$A210/1000)*EXP(-L$10*$C210/$A210)))*$C210/1000,0)*1.0325</f>
        <v>5540.3949999999995</v>
      </c>
      <c r="J210" s="46">
        <f t="shared" si="17"/>
        <v>5759</v>
      </c>
      <c r="K210" s="73">
        <f t="shared" si="18"/>
        <v>6508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590</v>
      </c>
      <c r="B211" s="79"/>
      <c r="C211" s="45">
        <v>3600</v>
      </c>
      <c r="D211" s="46">
        <f>ROUND((50/49.8*($E$6*(A211/1000)^$E$7*$I$2^($E$8+$E$9*A211/1000)*EXP(-$E$10*C211/A211)))*C211/1000,0)</f>
        <v>2122</v>
      </c>
      <c r="E211" s="46">
        <f>ROUND((50/49.8*($F$6*(A211/1000)^$F$7*$I$2^($F$8+$F$9*A211/1000)*EXP(-$F$10*C211/A211)))*C211/1000,0)</f>
        <v>3118</v>
      </c>
      <c r="F211" s="46">
        <f>ROUND((50/49.8*($G$6*(A211/1000)^$G$7*$I$2^($G$8+$G$9*A211/1000)*EXP(-$G$10*C211/A211)))*C211/1000,0)</f>
        <v>3157</v>
      </c>
      <c r="G211" s="46">
        <f>ROUND((50/49.8*($H$6*(A211/1000)^$H$7*$I$2^($H$8+$H$9*A211/1000)*EXP(-$H$10*C211/A211)))*C211/1000,0)</f>
        <v>4191</v>
      </c>
      <c r="H211" s="47">
        <f>ROUND((50/49.8*(M$6*($A211/1000)^M$7*$I$2^(M$8+M$9*$A211/1000)*EXP(-M$10*$C211/$A211)))*$C211/1000,0)</f>
        <v>4720</v>
      </c>
      <c r="I211" s="47">
        <f>ROUND((50/49.8*(L$6*($A211/1000)^L$7*$I$2^(L$8+L$9*$A211/1000)*EXP(-L$10*$C211/$A211)))*$C211/1000,0)*1.0325</f>
        <v>5693.2049999999999</v>
      </c>
      <c r="J211" s="46">
        <f t="shared" si="17"/>
        <v>5924</v>
      </c>
      <c r="K211" s="73">
        <f t="shared" si="18"/>
        <v>6694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590</v>
      </c>
      <c r="B212" s="79"/>
      <c r="C212" s="45">
        <v>3700</v>
      </c>
      <c r="D212" s="46">
        <f>ROUND((50/49.8*($E$6*(A212/1000)^$E$7*$I$2^($E$8+$E$9*A212/1000)*EXP(-$E$10*C212/A212)))*C212/1000,0)</f>
        <v>2179</v>
      </c>
      <c r="E212" s="46">
        <f>ROUND((50/49.8*($F$6*(A212/1000)^$F$7*$I$2^($F$8+$F$9*A212/1000)*EXP(-$F$10*C212/A212)))*C212/1000,0)</f>
        <v>3204</v>
      </c>
      <c r="F212" s="46">
        <f>ROUND((50/49.8*($G$6*(A212/1000)^$G$7*$I$2^($G$8+$G$9*A212/1000)*EXP(-$G$10*C212/A212)))*C212/1000,0)</f>
        <v>3238</v>
      </c>
      <c r="G212" s="46">
        <f>ROUND((50/49.8*($H$6*(A212/1000)^$H$7*$I$2^($H$8+$H$9*A212/1000)*EXP(-$H$10*C212/A212)))*C212/1000,0)</f>
        <v>4308</v>
      </c>
      <c r="H212" s="47">
        <f>ROUND((50/49.8*(M$6*($A212/1000)^M$7*$I$2^(M$8+M$9*$A212/1000)*EXP(-M$10*$C212/$A212)))*$C212/1000,0)</f>
        <v>4851</v>
      </c>
      <c r="I212" s="47">
        <f>ROUND((50/49.8*(L$6*($A212/1000)^L$7*$I$2^(L$8+L$9*$A212/1000)*EXP(-L$10*$C212/$A212)))*$C212/1000,0)*1.0325</f>
        <v>5844.9825000000001</v>
      </c>
      <c r="J212" s="46">
        <f t="shared" si="17"/>
        <v>6088</v>
      </c>
      <c r="K212" s="73">
        <f t="shared" si="18"/>
        <v>6879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590</v>
      </c>
      <c r="B213" s="79"/>
      <c r="C213" s="45">
        <v>3800</v>
      </c>
      <c r="D213" s="46">
        <f>ROUND((50/49.8*($E$6*(A213/1000)^$E$7*$I$2^($E$8+$E$9*A213/1000)*EXP(-$E$10*C213/A213)))*C213/1000,0)</f>
        <v>2235</v>
      </c>
      <c r="E213" s="46">
        <f>ROUND((50/49.8*($F$6*(A213/1000)^$F$7*$I$2^($F$8+$F$9*A213/1000)*EXP(-$F$10*C213/A213)))*C213/1000,0)</f>
        <v>3291</v>
      </c>
      <c r="F213" s="46">
        <f>ROUND((50/49.8*($G$6*(A213/1000)^$G$7*$I$2^($G$8+$G$9*A213/1000)*EXP(-$G$10*C213/A213)))*C213/1000,0)</f>
        <v>3319</v>
      </c>
      <c r="G213" s="46">
        <f>ROUND((50/49.8*($H$6*(A213/1000)^$H$7*$I$2^($H$8+$H$9*A213/1000)*EXP(-$H$10*C213/A213)))*C213/1000,0)</f>
        <v>4424</v>
      </c>
      <c r="H213" s="47">
        <f>ROUND((50/49.8*(M$6*($A213/1000)^M$7*$I$2^(M$8+M$9*$A213/1000)*EXP(-M$10*$C213/$A213)))*$C213/1000,0)</f>
        <v>4982</v>
      </c>
      <c r="I213" s="47">
        <f>ROUND((50/49.8*(L$6*($A213/1000)^L$7*$I$2^(L$8+L$9*$A213/1000)*EXP(-L$10*$C213/$A213)))*$C213/1000,0)*1.0325</f>
        <v>5996.76</v>
      </c>
      <c r="J213" s="46">
        <f t="shared" si="16"/>
        <v>6252</v>
      </c>
      <c r="K213" s="73">
        <f t="shared" ref="K213:K253" si="19">ROUND(J213*1.13,0)</f>
        <v>7065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590</v>
      </c>
      <c r="B214" s="79"/>
      <c r="C214" s="45">
        <v>3900</v>
      </c>
      <c r="D214" s="46">
        <f>ROUND((50/49.8*($E$6*(A214/1000)^$E$7*$I$2^($E$8+$E$9*A214/1000)*EXP(-$E$10*C214/A214)))*C214/1000,0)</f>
        <v>2291</v>
      </c>
      <c r="E214" s="46">
        <f>ROUND((50/49.8*($F$6*(A214/1000)^$F$7*$I$2^($F$8+$F$9*A214/1000)*EXP(-$F$10*C214/A214)))*C214/1000,0)</f>
        <v>3378</v>
      </c>
      <c r="F214" s="46">
        <f>ROUND((50/49.8*($G$6*(A214/1000)^$G$7*$I$2^($G$8+$G$9*A214/1000)*EXP(-$G$10*C214/A214)))*C214/1000,0)</f>
        <v>3400</v>
      </c>
      <c r="G214" s="46">
        <f>ROUND((50/49.8*($H$6*(A214/1000)^$H$7*$I$2^($H$8+$H$9*A214/1000)*EXP(-$H$10*C214/A214)))*C214/1000,0)</f>
        <v>4540</v>
      </c>
      <c r="H214" s="47">
        <f>ROUND((50/49.8*(M$6*($A214/1000)^M$7*$I$2^(M$8+M$9*$A214/1000)*EXP(-M$10*$C214/$A214)))*$C214/1000,0)</f>
        <v>5113</v>
      </c>
      <c r="I214" s="47">
        <f>ROUND((50/49.8*(L$6*($A214/1000)^L$7*$I$2^(L$8+L$9*$A214/1000)*EXP(-L$10*$C214/$A214)))*$C214/1000,0)*1.0325</f>
        <v>6148.5374999999995</v>
      </c>
      <c r="J214" s="46">
        <f t="shared" si="16"/>
        <v>6417</v>
      </c>
      <c r="K214" s="73">
        <f t="shared" si="19"/>
        <v>7251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5.75" thickBot="1" x14ac:dyDescent="0.3">
      <c r="A215">
        <v>590</v>
      </c>
      <c r="B215" s="80"/>
      <c r="C215" s="74">
        <v>4000</v>
      </c>
      <c r="D215" s="75">
        <f>ROUND((50/49.8*($E$6*(A215/1000)^$E$7*$I$2^($E$8+$E$9*A215/1000)*EXP(-$E$10*C215/A215)))*C215/1000,0)</f>
        <v>2348</v>
      </c>
      <c r="E215" s="75">
        <f>ROUND((50/49.8*($F$6*(A215/1000)^$F$7*$I$2^($F$8+$F$9*A215/1000)*EXP(-$F$10*C215/A215)))*C215/1000,0)</f>
        <v>3464</v>
      </c>
      <c r="F215" s="75">
        <f>ROUND((50/49.8*($G$6*(A215/1000)^$G$7*$I$2^($G$8+$G$9*A215/1000)*EXP(-$G$10*C215/A215)))*C215/1000,0)</f>
        <v>3481</v>
      </c>
      <c r="G215" s="75">
        <f>ROUND((50/49.8*($H$6*(A215/1000)^$H$7*$I$2^($H$8+$H$9*A215/1000)*EXP(-$H$10*C215/A215)))*C215/1000,0)</f>
        <v>4657</v>
      </c>
      <c r="H215" s="76">
        <f>ROUND((50/49.8*(M$6*($A215/1000)^M$7*$I$2^(M$8+M$9*$A215/1000)*EXP(-M$10*$C215/$A215)))*$C215/1000,0)</f>
        <v>5244</v>
      </c>
      <c r="I215" s="76">
        <f>ROUND((50/49.8*(L$6*($A215/1000)^L$7*$I$2^(L$8+L$9*$A215/1000)*EXP(-L$10*$C215/$A215)))*$C215/1000,0)*1.0325</f>
        <v>6299.2825000000003</v>
      </c>
      <c r="J215" s="75">
        <f t="shared" ref="J215" si="20">ROUND(H215*1.255,0)</f>
        <v>6581</v>
      </c>
      <c r="K215" s="77">
        <f t="shared" ref="K215" si="21">ROUND(J215*1.13,0)</f>
        <v>7437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740</v>
      </c>
      <c r="B216" s="78">
        <v>740</v>
      </c>
      <c r="C216" s="69">
        <v>200</v>
      </c>
      <c r="D216" s="70">
        <f>ROUND((50/49.8*($E$6*(A216/1000)^$E$7*$I$2^($E$8+$E$9*A216/1000)*EXP(-$E$10*C216/A216)))*C216/1000,0)</f>
        <v>149</v>
      </c>
      <c r="E216" s="70">
        <f>ROUND((50/49.8*($F$6*(A216/1000)^$F$7*$I$2^($F$8+$F$9*A216/1000)*EXP(-$F$10*C216/A216)))*C216/1000,0)</f>
        <v>215</v>
      </c>
      <c r="F216" s="70">
        <f>ROUND((50/49.8*($G$6*(A216/1000)^$G$7*$I$2^($G$8+$G$9*A216/1000)*EXP(-$G$10*C216/A216)))*C216/1000,0)</f>
        <v>226</v>
      </c>
      <c r="G216" s="70">
        <f>ROUND((50/49.8*($H$6*(A216/1000)^$H$7*$I$2^($H$8+$H$9*A216/1000)*EXP(-$H$10*C216/A216)))*C216/1000,0)</f>
        <v>280</v>
      </c>
      <c r="H216" s="71">
        <f>ROUND((50/49.8*(M$6*($A216/1000)^M$7*$I$2^(M$8+M$9*$A216/1000)*EXP(-M$10*$C216/$A216)))*$C216/1000,0)</f>
        <v>330</v>
      </c>
      <c r="I216" s="71">
        <f>ROUND((50/49.8*(L$6*($A216/1000)^L$7*$I$2^(L$8+L$9*$A216/1000)*EXP(-L$10*$C216/$A216)))*$C216/1000,0)*1.0325</f>
        <v>404.74</v>
      </c>
      <c r="J216" s="70">
        <f t="shared" si="16"/>
        <v>414</v>
      </c>
      <c r="K216" s="72">
        <f t="shared" si="19"/>
        <v>468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740</v>
      </c>
      <c r="B217" s="79"/>
      <c r="C217" s="45">
        <v>300</v>
      </c>
      <c r="D217" s="46">
        <f>ROUND((50/49.8*($E$6*(A217/1000)^$E$7*$I$2^($E$8+$E$9*A217/1000)*EXP(-$E$10*C217/A217)))*C217/1000,0)</f>
        <v>223</v>
      </c>
      <c r="E217" s="46">
        <f>ROUND((50/49.8*($F$6*(A217/1000)^$F$7*$I$2^($F$8+$F$9*A217/1000)*EXP(-$F$10*C217/A217)))*C217/1000,0)</f>
        <v>323</v>
      </c>
      <c r="F217" s="46">
        <f>ROUND((50/49.8*($G$6*(A217/1000)^$G$7*$I$2^($G$8+$G$9*A217/1000)*EXP(-$G$10*C217/A217)))*C217/1000,0)</f>
        <v>339</v>
      </c>
      <c r="G217" s="46">
        <f>ROUND((50/49.8*($H$6*(A217/1000)^$H$7*$I$2^($H$8+$H$9*A217/1000)*EXP(-$H$10*C217/A217)))*C217/1000,0)</f>
        <v>420</v>
      </c>
      <c r="H217" s="47">
        <f>ROUND((50/49.8*(M$6*($A217/1000)^M$7*$I$2^(M$8+M$9*$A217/1000)*EXP(-M$10*$C217/$A217)))*$C217/1000,0)</f>
        <v>495</v>
      </c>
      <c r="I217" s="47">
        <f>ROUND((50/49.8*(L$6*($A217/1000)^L$7*$I$2^(L$8+L$9*$A217/1000)*EXP(-L$10*$C217/$A217)))*$C217/1000,0)*1.0325</f>
        <v>606.07749999999999</v>
      </c>
      <c r="J217" s="46">
        <f t="shared" ref="J217:J243" si="22">ROUND(H217*1.255,0)</f>
        <v>621</v>
      </c>
      <c r="K217" s="73">
        <f t="shared" ref="K217:K243" si="23">ROUND(J217*1.13,0)</f>
        <v>702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740</v>
      </c>
      <c r="B218" s="79"/>
      <c r="C218" s="45">
        <v>400</v>
      </c>
      <c r="D218" s="46">
        <f>ROUND((50/49.8*($E$6*(A218/1000)^$E$7*$I$2^($E$8+$E$9*A218/1000)*EXP(-$E$10*C218/A218)))*C218/1000,0)</f>
        <v>297</v>
      </c>
      <c r="E218" s="46">
        <f>ROUND((50/49.8*($F$6*(A218/1000)^$F$7*$I$2^($F$8+$F$9*A218/1000)*EXP(-$F$10*C218/A218)))*C218/1000,0)</f>
        <v>430</v>
      </c>
      <c r="F218" s="46">
        <f>ROUND((50/49.8*($G$6*(A218/1000)^$G$7*$I$2^($G$8+$G$9*A218/1000)*EXP(-$G$10*C218/A218)))*C218/1000,0)</f>
        <v>451</v>
      </c>
      <c r="G218" s="46">
        <f>ROUND((50/49.8*($H$6*(A218/1000)^$H$7*$I$2^($H$8+$H$9*A218/1000)*EXP(-$H$10*C218/A218)))*C218/1000,0)</f>
        <v>560</v>
      </c>
      <c r="H218" s="47">
        <f>ROUND((50/49.8*(M$6*($A218/1000)^M$7*$I$2^(M$8+M$9*$A218/1000)*EXP(-M$10*$C218/$A218)))*$C218/1000,0)</f>
        <v>660</v>
      </c>
      <c r="I218" s="47">
        <f>ROUND((50/49.8*(L$6*($A218/1000)^L$7*$I$2^(L$8+L$9*$A218/1000)*EXP(-L$10*$C218/$A218)))*$C218/1000,0)*1.0325</f>
        <v>807.41499999999996</v>
      </c>
      <c r="J218" s="46">
        <f t="shared" si="22"/>
        <v>828</v>
      </c>
      <c r="K218" s="73">
        <f t="shared" si="23"/>
        <v>936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740</v>
      </c>
      <c r="B219" s="79"/>
      <c r="C219" s="45">
        <v>500</v>
      </c>
      <c r="D219" s="46">
        <f>ROUND((50/49.8*($E$6*(A219/1000)^$E$7*$I$2^($E$8+$E$9*A219/1000)*EXP(-$E$10*C219/A219)))*C219/1000,0)</f>
        <v>371</v>
      </c>
      <c r="E219" s="46">
        <f>ROUND((50/49.8*($F$6*(A219/1000)^$F$7*$I$2^($F$8+$F$9*A219/1000)*EXP(-$F$10*C219/A219)))*C219/1000,0)</f>
        <v>538</v>
      </c>
      <c r="F219" s="46">
        <f>ROUND((50/49.8*($G$6*(A219/1000)^$G$7*$I$2^($G$8+$G$9*A219/1000)*EXP(-$G$10*C219/A219)))*C219/1000,0)</f>
        <v>563</v>
      </c>
      <c r="G219" s="46">
        <f>ROUND((50/49.8*($H$6*(A219/1000)^$H$7*$I$2^($H$8+$H$9*A219/1000)*EXP(-$H$10*C219/A219)))*C219/1000,0)</f>
        <v>699</v>
      </c>
      <c r="H219" s="47">
        <f>ROUND((50/49.8*(M$6*($A219/1000)^M$7*$I$2^(M$8+M$9*$A219/1000)*EXP(-M$10*$C219/$A219)))*$C219/1000,0)</f>
        <v>825</v>
      </c>
      <c r="I219" s="47">
        <f>ROUND((50/49.8*(L$6*($A219/1000)^L$7*$I$2^(L$8+L$9*$A219/1000)*EXP(-L$10*$C219/$A219)))*$C219/1000,0)*1.0325</f>
        <v>1008.7524999999999</v>
      </c>
      <c r="J219" s="46">
        <f t="shared" si="22"/>
        <v>1035</v>
      </c>
      <c r="K219" s="73">
        <f t="shared" si="23"/>
        <v>1170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740</v>
      </c>
      <c r="B220" s="79"/>
      <c r="C220" s="45">
        <v>600</v>
      </c>
      <c r="D220" s="46">
        <f>ROUND((50/49.8*($E$6*(A220/1000)^$E$7*$I$2^($E$8+$E$9*A220/1000)*EXP(-$E$10*C220/A220)))*C220/1000,0)</f>
        <v>445</v>
      </c>
      <c r="E220" s="46">
        <f>ROUND((50/49.8*($F$6*(A220/1000)^$F$7*$I$2^($F$8+$F$9*A220/1000)*EXP(-$F$10*C220/A220)))*C220/1000,0)</f>
        <v>646</v>
      </c>
      <c r="F220" s="46">
        <f>ROUND((50/49.8*($G$6*(A220/1000)^$G$7*$I$2^($G$8+$G$9*A220/1000)*EXP(-$G$10*C220/A220)))*C220/1000,0)</f>
        <v>674</v>
      </c>
      <c r="G220" s="46">
        <f>ROUND((50/49.8*($H$6*(A220/1000)^$H$7*$I$2^($H$8+$H$9*A220/1000)*EXP(-$H$10*C220/A220)))*C220/1000,0)</f>
        <v>839</v>
      </c>
      <c r="H220" s="47">
        <f>ROUND((50/49.8*(M$6*($A220/1000)^M$7*$I$2^(M$8+M$9*$A220/1000)*EXP(-M$10*$C220/$A220)))*$C220/1000,0)</f>
        <v>990</v>
      </c>
      <c r="I220" s="47">
        <f>ROUND((50/49.8*(L$6*($A220/1000)^L$7*$I$2^(L$8+L$9*$A220/1000)*EXP(-L$10*$C220/$A220)))*$C220/1000,0)*1.0325</f>
        <v>1209.0574999999999</v>
      </c>
      <c r="J220" s="46">
        <f t="shared" si="22"/>
        <v>1242</v>
      </c>
      <c r="K220" s="73">
        <f t="shared" si="23"/>
        <v>1403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740</v>
      </c>
      <c r="B221" s="79"/>
      <c r="C221" s="45">
        <v>700</v>
      </c>
      <c r="D221" s="46">
        <f>ROUND((50/49.8*($E$6*(A221/1000)^$E$7*$I$2^($E$8+$E$9*A221/1000)*EXP(-$E$10*C221/A221)))*C221/1000,0)</f>
        <v>519</v>
      </c>
      <c r="E221" s="46">
        <f>ROUND((50/49.8*($F$6*(A221/1000)^$F$7*$I$2^($F$8+$F$9*A221/1000)*EXP(-$F$10*C221/A221)))*C221/1000,0)</f>
        <v>753</v>
      </c>
      <c r="F221" s="46">
        <f>ROUND((50/49.8*($G$6*(A221/1000)^$G$7*$I$2^($G$8+$G$9*A221/1000)*EXP(-$G$10*C221/A221)))*C221/1000,0)</f>
        <v>786</v>
      </c>
      <c r="G221" s="46">
        <f>ROUND((50/49.8*($H$6*(A221/1000)^$H$7*$I$2^($H$8+$H$9*A221/1000)*EXP(-$H$10*C221/A221)))*C221/1000,0)</f>
        <v>979</v>
      </c>
      <c r="H221" s="47">
        <f>ROUND((50/49.8*(M$6*($A221/1000)^M$7*$I$2^(M$8+M$9*$A221/1000)*EXP(-M$10*$C221/$A221)))*$C221/1000,0)</f>
        <v>1155</v>
      </c>
      <c r="I221" s="47">
        <f>ROUND((50/49.8*(L$6*($A221/1000)^L$7*$I$2^(L$8+L$9*$A221/1000)*EXP(-L$10*$C221/$A221)))*$C221/1000,0)*1.0325</f>
        <v>1410.395</v>
      </c>
      <c r="J221" s="46">
        <f t="shared" si="22"/>
        <v>1450</v>
      </c>
      <c r="K221" s="73">
        <f t="shared" si="23"/>
        <v>1639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740</v>
      </c>
      <c r="B222" s="79"/>
      <c r="C222" s="45">
        <v>800</v>
      </c>
      <c r="D222" s="46">
        <f>ROUND((50/49.8*($E$6*(A222/1000)^$E$7*$I$2^($E$8+$E$9*A222/1000)*EXP(-$E$10*C222/A222)))*C222/1000,0)</f>
        <v>592</v>
      </c>
      <c r="E222" s="46">
        <f>ROUND((50/49.8*($F$6*(A222/1000)^$F$7*$I$2^($F$8+$F$9*A222/1000)*EXP(-$F$10*C222/A222)))*C222/1000,0)</f>
        <v>861</v>
      </c>
      <c r="F222" s="46">
        <f>ROUND((50/49.8*($G$6*(A222/1000)^$G$7*$I$2^($G$8+$G$9*A222/1000)*EXP(-$G$10*C222/A222)))*C222/1000,0)</f>
        <v>897</v>
      </c>
      <c r="G222" s="46">
        <f>ROUND((50/49.8*($H$6*(A222/1000)^$H$7*$I$2^($H$8+$H$9*A222/1000)*EXP(-$H$10*C222/A222)))*C222/1000,0)</f>
        <v>1119</v>
      </c>
      <c r="H222" s="47">
        <f>ROUND((50/49.8*(M$6*($A222/1000)^M$7*$I$2^(M$8+M$9*$A222/1000)*EXP(-M$10*$C222/$A222)))*$C222/1000,0)</f>
        <v>1320</v>
      </c>
      <c r="I222" s="47">
        <f>ROUND((50/49.8*(L$6*($A222/1000)^L$7*$I$2^(L$8+L$9*$A222/1000)*EXP(-L$10*$C222/$A222)))*$C222/1000,0)*1.0325</f>
        <v>1609.6675</v>
      </c>
      <c r="J222" s="46">
        <f t="shared" si="22"/>
        <v>1657</v>
      </c>
      <c r="K222" s="73">
        <f t="shared" si="23"/>
        <v>1872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740</v>
      </c>
      <c r="B223" s="79"/>
      <c r="C223" s="45">
        <v>900</v>
      </c>
      <c r="D223" s="46">
        <f>ROUND((50/49.8*($E$6*(A223/1000)^$E$7*$I$2^($E$8+$E$9*A223/1000)*EXP(-$E$10*C223/A223)))*C223/1000,0)</f>
        <v>666</v>
      </c>
      <c r="E223" s="46">
        <f>ROUND((50/49.8*($F$6*(A223/1000)^$F$7*$I$2^($F$8+$F$9*A223/1000)*EXP(-$F$10*C223/A223)))*C223/1000,0)</f>
        <v>968</v>
      </c>
      <c r="F223" s="46">
        <f>ROUND((50/49.8*($G$6*(A223/1000)^$G$7*$I$2^($G$8+$G$9*A223/1000)*EXP(-$G$10*C223/A223)))*C223/1000,0)</f>
        <v>1007</v>
      </c>
      <c r="G223" s="46">
        <f>ROUND((50/49.8*($H$6*(A223/1000)^$H$7*$I$2^($H$8+$H$9*A223/1000)*EXP(-$H$10*C223/A223)))*C223/1000,0)</f>
        <v>1259</v>
      </c>
      <c r="H223" s="47">
        <f>ROUND((50/49.8*(M$6*($A223/1000)^M$7*$I$2^(M$8+M$9*$A223/1000)*EXP(-M$10*$C223/$A223)))*$C223/1000,0)</f>
        <v>1485</v>
      </c>
      <c r="I223" s="47">
        <f>ROUND((50/49.8*(L$6*($A223/1000)^L$7*$I$2^(L$8+L$9*$A223/1000)*EXP(-L$10*$C223/$A223)))*$C223/1000,0)*1.0325</f>
        <v>1809.9724999999999</v>
      </c>
      <c r="J223" s="46">
        <f t="shared" si="22"/>
        <v>1864</v>
      </c>
      <c r="K223" s="73">
        <f t="shared" si="23"/>
        <v>2106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740</v>
      </c>
      <c r="B224" s="79"/>
      <c r="C224" s="45">
        <v>1000</v>
      </c>
      <c r="D224" s="46">
        <f>ROUND((50/49.8*($E$6*(A224/1000)^$E$7*$I$2^($E$8+$E$9*A224/1000)*EXP(-$E$10*C224/A224)))*C224/1000,0)</f>
        <v>739</v>
      </c>
      <c r="E224" s="46">
        <f>ROUND((50/49.8*($F$6*(A224/1000)^$F$7*$I$2^($F$8+$F$9*A224/1000)*EXP(-$F$10*C224/A224)))*C224/1000,0)</f>
        <v>1076</v>
      </c>
      <c r="F224" s="46">
        <f>ROUND((50/49.8*($G$6*(A224/1000)^$G$7*$I$2^($G$8+$G$9*A224/1000)*EXP(-$G$10*C224/A224)))*C224/1000,0)</f>
        <v>1117</v>
      </c>
      <c r="G224" s="46">
        <f>ROUND((50/49.8*($H$6*(A224/1000)^$H$7*$I$2^($H$8+$H$9*A224/1000)*EXP(-$H$10*C224/A224)))*C224/1000,0)</f>
        <v>1399</v>
      </c>
      <c r="H224" s="47">
        <f>ROUND((50/49.8*(M$6*($A224/1000)^M$7*$I$2^(M$8+M$9*$A224/1000)*EXP(-M$10*$C224/$A224)))*$C224/1000,0)</f>
        <v>1649</v>
      </c>
      <c r="I224" s="47">
        <f>ROUND((50/49.8*(L$6*($A224/1000)^L$7*$I$2^(L$8+L$9*$A224/1000)*EXP(-L$10*$C224/$A224)))*$C224/1000,0)*1.0325</f>
        <v>2009.2449999999999</v>
      </c>
      <c r="J224" s="46">
        <f t="shared" si="22"/>
        <v>2069</v>
      </c>
      <c r="K224" s="73">
        <f t="shared" si="23"/>
        <v>2338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740</v>
      </c>
      <c r="B225" s="79"/>
      <c r="C225" s="45">
        <v>1100</v>
      </c>
      <c r="D225" s="46">
        <f>ROUND((50/49.8*($E$6*(A225/1000)^$E$7*$I$2^($E$8+$E$9*A225/1000)*EXP(-$E$10*C225/A225)))*C225/1000,0)</f>
        <v>812</v>
      </c>
      <c r="E225" s="46">
        <f>ROUND((50/49.8*($F$6*(A225/1000)^$F$7*$I$2^($F$8+$F$9*A225/1000)*EXP(-$F$10*C225/A225)))*C225/1000,0)</f>
        <v>1183</v>
      </c>
      <c r="F225" s="46">
        <f>ROUND((50/49.8*($G$6*(A225/1000)^$G$7*$I$2^($G$8+$G$9*A225/1000)*EXP(-$G$10*C225/A225)))*C225/1000,0)</f>
        <v>1227</v>
      </c>
      <c r="G225" s="46">
        <f>ROUND((50/49.8*($H$6*(A225/1000)^$H$7*$I$2^($H$8+$H$9*A225/1000)*EXP(-$H$10*C225/A225)))*C225/1000,0)</f>
        <v>1539</v>
      </c>
      <c r="H225" s="47">
        <f>ROUND((50/49.8*(M$6*($A225/1000)^M$7*$I$2^(M$8+M$9*$A225/1000)*EXP(-M$10*$C225/$A225)))*$C225/1000,0)</f>
        <v>1814</v>
      </c>
      <c r="I225" s="47">
        <f>ROUND((50/49.8*(L$6*($A225/1000)^L$7*$I$2^(L$8+L$9*$A225/1000)*EXP(-L$10*$C225/$A225)))*$C225/1000,0)*1.0325</f>
        <v>2208.5174999999999</v>
      </c>
      <c r="J225" s="46">
        <f t="shared" si="22"/>
        <v>2277</v>
      </c>
      <c r="K225" s="73">
        <f t="shared" si="23"/>
        <v>2573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740</v>
      </c>
      <c r="B226" s="79"/>
      <c r="C226" s="45">
        <v>1200</v>
      </c>
      <c r="D226" s="46">
        <f>ROUND((50/49.8*($E$6*(A226/1000)^$E$7*$I$2^($E$8+$E$9*A226/1000)*EXP(-$E$10*C226/A226)))*C226/1000,0)</f>
        <v>885</v>
      </c>
      <c r="E226" s="46">
        <f>ROUND((50/49.8*($F$6*(A226/1000)^$F$7*$I$2^($F$8+$F$9*A226/1000)*EXP(-$F$10*C226/A226)))*C226/1000,0)</f>
        <v>1291</v>
      </c>
      <c r="F226" s="46">
        <f>ROUND((50/49.8*($G$6*(A226/1000)^$G$7*$I$2^($G$8+$G$9*A226/1000)*EXP(-$G$10*C226/A226)))*C226/1000,0)</f>
        <v>1336</v>
      </c>
      <c r="G226" s="46">
        <f>ROUND((50/49.8*($H$6*(A226/1000)^$H$7*$I$2^($H$8+$H$9*A226/1000)*EXP(-$H$10*C226/A226)))*C226/1000,0)</f>
        <v>1679</v>
      </c>
      <c r="H226" s="47">
        <f>ROUND((50/49.8*(M$6*($A226/1000)^M$7*$I$2^(M$8+M$9*$A226/1000)*EXP(-M$10*$C226/$A226)))*$C226/1000,0)</f>
        <v>1979</v>
      </c>
      <c r="I226" s="47">
        <f>ROUND((50/49.8*(L$6*($A226/1000)^L$7*$I$2^(L$8+L$9*$A226/1000)*EXP(-L$10*$C226/$A226)))*$C226/1000,0)*1.0325</f>
        <v>2407.79</v>
      </c>
      <c r="J226" s="46">
        <f t="shared" si="22"/>
        <v>2484</v>
      </c>
      <c r="K226" s="73">
        <f t="shared" si="23"/>
        <v>2807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740</v>
      </c>
      <c r="B227" s="79"/>
      <c r="C227" s="45">
        <v>1300</v>
      </c>
      <c r="D227" s="46">
        <f>ROUND((50/49.8*($E$6*(A227/1000)^$E$7*$I$2^($E$8+$E$9*A227/1000)*EXP(-$E$10*C227/A227)))*C227/1000,0)</f>
        <v>958</v>
      </c>
      <c r="E227" s="46">
        <f>ROUND((50/49.8*($F$6*(A227/1000)^$F$7*$I$2^($F$8+$F$9*A227/1000)*EXP(-$F$10*C227/A227)))*C227/1000,0)</f>
        <v>1399</v>
      </c>
      <c r="F227" s="46">
        <f>ROUND((50/49.8*($G$6*(A227/1000)^$G$7*$I$2^($G$8+$G$9*A227/1000)*EXP(-$G$10*C227/A227)))*C227/1000,0)</f>
        <v>1446</v>
      </c>
      <c r="G227" s="46">
        <f>ROUND((50/49.8*($H$6*(A227/1000)^$H$7*$I$2^($H$8+$H$9*A227/1000)*EXP(-$H$10*C227/A227)))*C227/1000,0)</f>
        <v>1818</v>
      </c>
      <c r="H227" s="47">
        <f>ROUND((50/49.8*(M$6*($A227/1000)^M$7*$I$2^(M$8+M$9*$A227/1000)*EXP(-M$10*$C227/$A227)))*$C227/1000,0)</f>
        <v>2144</v>
      </c>
      <c r="I227" s="47">
        <f>ROUND((50/49.8*(L$6*($A227/1000)^L$7*$I$2^(L$8+L$9*$A227/1000)*EXP(-L$10*$C227/$A227)))*$C227/1000,0)*1.0325</f>
        <v>2606.0299999999997</v>
      </c>
      <c r="J227" s="46">
        <f t="shared" si="22"/>
        <v>2691</v>
      </c>
      <c r="K227" s="73">
        <f t="shared" si="23"/>
        <v>3041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740</v>
      </c>
      <c r="B228" s="79"/>
      <c r="C228" s="45">
        <v>1400</v>
      </c>
      <c r="D228" s="46">
        <f>ROUND((50/49.8*($E$6*(A228/1000)^$E$7*$I$2^($E$8+$E$9*A228/1000)*EXP(-$E$10*C228/A228)))*C228/1000,0)</f>
        <v>1031</v>
      </c>
      <c r="E228" s="46">
        <f>ROUND((50/49.8*($F$6*(A228/1000)^$F$7*$I$2^($F$8+$F$9*A228/1000)*EXP(-$F$10*C228/A228)))*C228/1000,0)</f>
        <v>1506</v>
      </c>
      <c r="F228" s="46">
        <f>ROUND((50/49.8*($G$6*(A228/1000)^$G$7*$I$2^($G$8+$G$9*A228/1000)*EXP(-$G$10*C228/A228)))*C228/1000,0)</f>
        <v>1554</v>
      </c>
      <c r="G228" s="46">
        <f>ROUND((50/49.8*($H$6*(A228/1000)^$H$7*$I$2^($H$8+$H$9*A228/1000)*EXP(-$H$10*C228/A228)))*C228/1000,0)</f>
        <v>1958</v>
      </c>
      <c r="H228" s="47">
        <f>ROUND((50/49.8*(M$6*($A228/1000)^M$7*$I$2^(M$8+M$9*$A228/1000)*EXP(-M$10*$C228/$A228)))*$C228/1000,0)</f>
        <v>2309</v>
      </c>
      <c r="I228" s="47">
        <f>ROUND((50/49.8*(L$6*($A228/1000)^L$7*$I$2^(L$8+L$9*$A228/1000)*EXP(-L$10*$C228/$A228)))*$C228/1000,0)*1.0325</f>
        <v>2804.27</v>
      </c>
      <c r="J228" s="46">
        <f t="shared" si="22"/>
        <v>2898</v>
      </c>
      <c r="K228" s="73">
        <f t="shared" si="23"/>
        <v>3275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740</v>
      </c>
      <c r="B229" s="79"/>
      <c r="C229" s="45">
        <v>1500</v>
      </c>
      <c r="D229" s="46">
        <f>ROUND((50/49.8*($E$6*(A229/1000)^$E$7*$I$2^($E$8+$E$9*A229/1000)*EXP(-$E$10*C229/A229)))*C229/1000,0)</f>
        <v>1104</v>
      </c>
      <c r="E229" s="46">
        <f>ROUND((50/49.8*($F$6*(A229/1000)^$F$7*$I$2^($F$8+$F$9*A229/1000)*EXP(-$F$10*C229/A229)))*C229/1000,0)</f>
        <v>1614</v>
      </c>
      <c r="F229" s="46">
        <f>ROUND((50/49.8*($G$6*(A229/1000)^$G$7*$I$2^($G$8+$G$9*A229/1000)*EXP(-$G$10*C229/A229)))*C229/1000,0)</f>
        <v>1663</v>
      </c>
      <c r="G229" s="46">
        <f>ROUND((50/49.8*($H$6*(A229/1000)^$H$7*$I$2^($H$8+$H$9*A229/1000)*EXP(-$H$10*C229/A229)))*C229/1000,0)</f>
        <v>2098</v>
      </c>
      <c r="H229" s="47">
        <f>ROUND((50/49.8*(M$6*($A229/1000)^M$7*$I$2^(M$8+M$9*$A229/1000)*EXP(-M$10*$C229/$A229)))*$C229/1000,0)</f>
        <v>2474</v>
      </c>
      <c r="I229" s="47">
        <f>ROUND((50/49.8*(L$6*($A229/1000)^L$7*$I$2^(L$8+L$9*$A229/1000)*EXP(-L$10*$C229/$A229)))*$C229/1000,0)*1.0325</f>
        <v>3001.4775</v>
      </c>
      <c r="J229" s="46">
        <f t="shared" si="22"/>
        <v>3105</v>
      </c>
      <c r="K229" s="73">
        <f t="shared" si="23"/>
        <v>3509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740</v>
      </c>
      <c r="B230" s="79"/>
      <c r="C230" s="45">
        <v>1600</v>
      </c>
      <c r="D230" s="46">
        <f>ROUND((50/49.8*($E$6*(A230/1000)^$E$7*$I$2^($E$8+$E$9*A230/1000)*EXP(-$E$10*C230/A230)))*C230/1000,0)</f>
        <v>1176</v>
      </c>
      <c r="E230" s="46">
        <f>ROUND((50/49.8*($F$6*(A230/1000)^$F$7*$I$2^($F$8+$F$9*A230/1000)*EXP(-$F$10*C230/A230)))*C230/1000,0)</f>
        <v>1721</v>
      </c>
      <c r="F230" s="46">
        <f>ROUND((50/49.8*($G$6*(A230/1000)^$G$7*$I$2^($G$8+$G$9*A230/1000)*EXP(-$G$10*C230/A230)))*C230/1000,0)</f>
        <v>1771</v>
      </c>
      <c r="G230" s="46">
        <f>ROUND((50/49.8*($H$6*(A230/1000)^$H$7*$I$2^($H$8+$H$9*A230/1000)*EXP(-$H$10*C230/A230)))*C230/1000,0)</f>
        <v>2238</v>
      </c>
      <c r="H230" s="47">
        <f>ROUND((50/49.8*(M$6*($A230/1000)^M$7*$I$2^(M$8+M$9*$A230/1000)*EXP(-M$10*$C230/$A230)))*$C230/1000,0)</f>
        <v>2639</v>
      </c>
      <c r="I230" s="47">
        <f>ROUND((50/49.8*(L$6*($A230/1000)^L$7*$I$2^(L$8+L$9*$A230/1000)*EXP(-L$10*$C230/$A230)))*$C230/1000,0)*1.0325</f>
        <v>3199.7174999999997</v>
      </c>
      <c r="J230" s="46">
        <f t="shared" si="22"/>
        <v>3312</v>
      </c>
      <c r="K230" s="73">
        <f t="shared" si="23"/>
        <v>3743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740</v>
      </c>
      <c r="B231" s="79"/>
      <c r="C231" s="45">
        <v>1700</v>
      </c>
      <c r="D231" s="46">
        <f>ROUND((50/49.8*($E$6*(A231/1000)^$E$7*$I$2^($E$8+$E$9*A231/1000)*EXP(-$E$10*C231/A231)))*C231/1000,0)</f>
        <v>1249</v>
      </c>
      <c r="E231" s="46">
        <f>ROUND((50/49.8*($F$6*(A231/1000)^$F$7*$I$2^($F$8+$F$9*A231/1000)*EXP(-$F$10*C231/A231)))*C231/1000,0)</f>
        <v>1829</v>
      </c>
      <c r="F231" s="46">
        <f>ROUND((50/49.8*($G$6*(A231/1000)^$G$7*$I$2^($G$8+$G$9*A231/1000)*EXP(-$G$10*C231/A231)))*C231/1000,0)</f>
        <v>1879</v>
      </c>
      <c r="G231" s="46">
        <f>ROUND((50/49.8*($H$6*(A231/1000)^$H$7*$I$2^($H$8+$H$9*A231/1000)*EXP(-$H$10*C231/A231)))*C231/1000,0)</f>
        <v>2378</v>
      </c>
      <c r="H231" s="47">
        <f>ROUND((50/49.8*(M$6*($A231/1000)^M$7*$I$2^(M$8+M$9*$A231/1000)*EXP(-M$10*$C231/$A231)))*$C231/1000,0)</f>
        <v>2804</v>
      </c>
      <c r="I231" s="47">
        <f>ROUND((50/49.8*(L$6*($A231/1000)^L$7*$I$2^(L$8+L$9*$A231/1000)*EXP(-L$10*$C231/$A231)))*$C231/1000,0)*1.0325</f>
        <v>3396.9249999999997</v>
      </c>
      <c r="J231" s="46">
        <f t="shared" si="22"/>
        <v>3519</v>
      </c>
      <c r="K231" s="73">
        <f t="shared" si="23"/>
        <v>3976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740</v>
      </c>
      <c r="B232" s="79"/>
      <c r="C232" s="45">
        <v>1800</v>
      </c>
      <c r="D232" s="46">
        <f>ROUND((50/49.8*($E$6*(A232/1000)^$E$7*$I$2^($E$8+$E$9*A232/1000)*EXP(-$E$10*C232/A232)))*C232/1000,0)</f>
        <v>1321</v>
      </c>
      <c r="E232" s="46">
        <f>ROUND((50/49.8*($F$6*(A232/1000)^$F$7*$I$2^($F$8+$F$9*A232/1000)*EXP(-$F$10*C232/A232)))*C232/1000,0)</f>
        <v>1937</v>
      </c>
      <c r="F232" s="46">
        <f>ROUND((50/49.8*($G$6*(A232/1000)^$G$7*$I$2^($G$8+$G$9*A232/1000)*EXP(-$G$10*C232/A232)))*C232/1000,0)</f>
        <v>1986</v>
      </c>
      <c r="G232" s="46">
        <f>ROUND((50/49.8*($H$6*(A232/1000)^$H$7*$I$2^($H$8+$H$9*A232/1000)*EXP(-$H$10*C232/A232)))*C232/1000,0)</f>
        <v>2518</v>
      </c>
      <c r="H232" s="47">
        <f>ROUND((50/49.8*(M$6*($A232/1000)^M$7*$I$2^(M$8+M$9*$A232/1000)*EXP(-M$10*$C232/$A232)))*$C232/1000,0)</f>
        <v>2968</v>
      </c>
      <c r="I232" s="47">
        <f>ROUND((50/49.8*(L$6*($A232/1000)^L$7*$I$2^(L$8+L$9*$A232/1000)*EXP(-L$10*$C232/$A232)))*$C232/1000,0)*1.0325</f>
        <v>3593.1</v>
      </c>
      <c r="J232" s="46">
        <f t="shared" si="22"/>
        <v>3725</v>
      </c>
      <c r="K232" s="73">
        <f t="shared" si="23"/>
        <v>4209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740</v>
      </c>
      <c r="B233" s="79"/>
      <c r="C233" s="45">
        <v>1900</v>
      </c>
      <c r="D233" s="46">
        <f>ROUND((50/49.8*($E$6*(A233/1000)^$E$7*$I$2^($E$8+$E$9*A233/1000)*EXP(-$E$10*C233/A233)))*C233/1000,0)</f>
        <v>1393</v>
      </c>
      <c r="E233" s="46">
        <f>ROUND((50/49.8*($F$6*(A233/1000)^$F$7*$I$2^($F$8+$F$9*A233/1000)*EXP(-$F$10*C233/A233)))*C233/1000,0)</f>
        <v>2044</v>
      </c>
      <c r="F233" s="46">
        <f>ROUND((50/49.8*($G$6*(A233/1000)^$G$7*$I$2^($G$8+$G$9*A233/1000)*EXP(-$G$10*C233/A233)))*C233/1000,0)</f>
        <v>2093</v>
      </c>
      <c r="G233" s="46">
        <f>ROUND((50/49.8*($H$6*(A233/1000)^$H$7*$I$2^($H$8+$H$9*A233/1000)*EXP(-$H$10*C233/A233)))*C233/1000,0)</f>
        <v>2658</v>
      </c>
      <c r="H233" s="47">
        <f>ROUND((50/49.8*(M$6*($A233/1000)^M$7*$I$2^(M$8+M$9*$A233/1000)*EXP(-M$10*$C233/$A233)))*$C233/1000,0)</f>
        <v>3133</v>
      </c>
      <c r="I233" s="47">
        <f>ROUND((50/49.8*(L$6*($A233/1000)^L$7*$I$2^(L$8+L$9*$A233/1000)*EXP(-L$10*$C233/$A233)))*$C233/1000,0)*1.0325</f>
        <v>3790.3074999999999</v>
      </c>
      <c r="J233" s="46">
        <f t="shared" si="22"/>
        <v>3932</v>
      </c>
      <c r="K233" s="73">
        <f t="shared" si="23"/>
        <v>4443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740</v>
      </c>
      <c r="B234" s="79"/>
      <c r="C234" s="45">
        <v>2000</v>
      </c>
      <c r="D234" s="46">
        <f>ROUND((50/49.8*($E$6*(A234/1000)^$E$7*$I$2^($E$8+$E$9*A234/1000)*EXP(-$E$10*C234/A234)))*C234/1000,0)</f>
        <v>1465</v>
      </c>
      <c r="E234" s="46">
        <f>ROUND((50/49.8*($F$6*(A234/1000)^$F$7*$I$2^($F$8+$F$9*A234/1000)*EXP(-$F$10*C234/A234)))*C234/1000,0)</f>
        <v>2152</v>
      </c>
      <c r="F234" s="46">
        <f>ROUND((50/49.8*($G$6*(A234/1000)^$G$7*$I$2^($G$8+$G$9*A234/1000)*EXP(-$G$10*C234/A234)))*C234/1000,0)</f>
        <v>2200</v>
      </c>
      <c r="G234" s="46">
        <f>ROUND((50/49.8*($H$6*(A234/1000)^$H$7*$I$2^($H$8+$H$9*A234/1000)*EXP(-$H$10*C234/A234)))*C234/1000,0)</f>
        <v>2798</v>
      </c>
      <c r="H234" s="47">
        <f>ROUND((50/49.8*(M$6*($A234/1000)^M$7*$I$2^(M$8+M$9*$A234/1000)*EXP(-M$10*$C234/$A234)))*$C234/1000,0)</f>
        <v>3298</v>
      </c>
      <c r="I234" s="47">
        <f>ROUND((50/49.8*(L$6*($A234/1000)^L$7*$I$2^(L$8+L$9*$A234/1000)*EXP(-L$10*$C234/$A234)))*$C234/1000,0)*1.0325</f>
        <v>3986.4825000000001</v>
      </c>
      <c r="J234" s="46">
        <f t="shared" si="22"/>
        <v>4139</v>
      </c>
      <c r="K234" s="73">
        <f t="shared" si="23"/>
        <v>4677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740</v>
      </c>
      <c r="B235" s="79"/>
      <c r="C235" s="45">
        <v>2100</v>
      </c>
      <c r="D235" s="46">
        <f>ROUND((50/49.8*($E$6*(A235/1000)^$E$7*$I$2^($E$8+$E$9*A235/1000)*EXP(-$E$10*C235/A235)))*C235/1000,0)</f>
        <v>1537</v>
      </c>
      <c r="E235" s="46">
        <f>ROUND((50/49.8*($F$6*(A235/1000)^$F$7*$I$2^($F$8+$F$9*A235/1000)*EXP(-$F$10*C235/A235)))*C235/1000,0)</f>
        <v>2259</v>
      </c>
      <c r="F235" s="46">
        <f>ROUND((50/49.8*($G$6*(A235/1000)^$G$7*$I$2^($G$8+$G$9*A235/1000)*EXP(-$G$10*C235/A235)))*C235/1000,0)</f>
        <v>2306</v>
      </c>
      <c r="G235" s="46">
        <f>ROUND((50/49.8*($H$6*(A235/1000)^$H$7*$I$2^($H$8+$H$9*A235/1000)*EXP(-$H$10*C235/A235)))*C235/1000,0)</f>
        <v>2938</v>
      </c>
      <c r="H235" s="47">
        <f>ROUND((50/49.8*(M$6*($A235/1000)^M$7*$I$2^(M$8+M$9*$A235/1000)*EXP(-M$10*$C235/$A235)))*$C235/1000,0)</f>
        <v>3463</v>
      </c>
      <c r="I235" s="47">
        <f>ROUND((50/49.8*(L$6*($A235/1000)^L$7*$I$2^(L$8+L$9*$A235/1000)*EXP(-L$10*$C235/$A235)))*$C235/1000,0)*1.0325</f>
        <v>4182.6575000000003</v>
      </c>
      <c r="J235" s="46">
        <f t="shared" si="22"/>
        <v>4346</v>
      </c>
      <c r="K235" s="73">
        <f t="shared" si="23"/>
        <v>4911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740</v>
      </c>
      <c r="B236" s="79"/>
      <c r="C236" s="45">
        <v>2200</v>
      </c>
      <c r="D236" s="46">
        <f>ROUND((50/49.8*($E$6*(A236/1000)^$E$7*$I$2^($E$8+$E$9*A236/1000)*EXP(-$E$10*C236/A236)))*C236/1000,0)</f>
        <v>1609</v>
      </c>
      <c r="E236" s="46">
        <f>ROUND((50/49.8*($F$6*(A236/1000)^$F$7*$I$2^($F$8+$F$9*A236/1000)*EXP(-$F$10*C236/A236)))*C236/1000,0)</f>
        <v>2367</v>
      </c>
      <c r="F236" s="46">
        <f>ROUND((50/49.8*($G$6*(A236/1000)^$G$7*$I$2^($G$8+$G$9*A236/1000)*EXP(-$G$10*C236/A236)))*C236/1000,0)</f>
        <v>2413</v>
      </c>
      <c r="G236" s="46">
        <f>ROUND((50/49.8*($H$6*(A236/1000)^$H$7*$I$2^($H$8+$H$9*A236/1000)*EXP(-$H$10*C236/A236)))*C236/1000,0)</f>
        <v>3077</v>
      </c>
      <c r="H236" s="47">
        <f>ROUND((50/49.8*(M$6*($A236/1000)^M$7*$I$2^(M$8+M$9*$A236/1000)*EXP(-M$10*$C236/$A236)))*$C236/1000,0)</f>
        <v>3628</v>
      </c>
      <c r="I236" s="47">
        <f>ROUND((50/49.8*(L$6*($A236/1000)^L$7*$I$2^(L$8+L$9*$A236/1000)*EXP(-L$10*$C236/$A236)))*$C236/1000,0)*1.0325</f>
        <v>4377.8</v>
      </c>
      <c r="J236" s="46">
        <f t="shared" si="22"/>
        <v>4553</v>
      </c>
      <c r="K236" s="73">
        <f t="shared" si="23"/>
        <v>5145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740</v>
      </c>
      <c r="B237" s="79"/>
      <c r="C237" s="45">
        <v>2300</v>
      </c>
      <c r="D237" s="46">
        <f>ROUND((50/49.8*($E$6*(A237/1000)^$E$7*$I$2^($E$8+$E$9*A237/1000)*EXP(-$E$10*C237/A237)))*C237/1000,0)</f>
        <v>1681</v>
      </c>
      <c r="E237" s="46">
        <f>ROUND((50/49.8*($F$6*(A237/1000)^$F$7*$I$2^($F$8+$F$9*A237/1000)*EXP(-$F$10*C237/A237)))*C237/1000,0)</f>
        <v>2474</v>
      </c>
      <c r="F237" s="46">
        <f>ROUND((50/49.8*($G$6*(A237/1000)^$G$7*$I$2^($G$8+$G$9*A237/1000)*EXP(-$G$10*C237/A237)))*C237/1000,0)</f>
        <v>2518</v>
      </c>
      <c r="G237" s="46">
        <f>ROUND((50/49.8*($H$6*(A237/1000)^$H$7*$I$2^($H$8+$H$9*A237/1000)*EXP(-$H$10*C237/A237)))*C237/1000,0)</f>
        <v>3217</v>
      </c>
      <c r="H237" s="47">
        <f>ROUND((50/49.8*(M$6*($A237/1000)^M$7*$I$2^(M$8+M$9*$A237/1000)*EXP(-M$10*$C237/$A237)))*$C237/1000,0)</f>
        <v>3792</v>
      </c>
      <c r="I237" s="47">
        <f>ROUND((50/49.8*(L$6*($A237/1000)^L$7*$I$2^(L$8+L$9*$A237/1000)*EXP(-L$10*$C237/$A237)))*$C237/1000,0)*1.0325</f>
        <v>4572.9425000000001</v>
      </c>
      <c r="J237" s="46">
        <f t="shared" si="22"/>
        <v>4759</v>
      </c>
      <c r="K237" s="73">
        <f t="shared" si="23"/>
        <v>5378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740</v>
      </c>
      <c r="B238" s="79"/>
      <c r="C238" s="45">
        <v>2400</v>
      </c>
      <c r="D238" s="46">
        <f>ROUND((50/49.8*($E$6*(A238/1000)^$E$7*$I$2^($E$8+$E$9*A238/1000)*EXP(-$E$10*C238/A238)))*C238/1000,0)</f>
        <v>1752</v>
      </c>
      <c r="E238" s="46">
        <f>ROUND((50/49.8*($F$6*(A238/1000)^$F$7*$I$2^($F$8+$F$9*A238/1000)*EXP(-$F$10*C238/A238)))*C238/1000,0)</f>
        <v>2582</v>
      </c>
      <c r="F238" s="46">
        <f>ROUND((50/49.8*($G$6*(A238/1000)^$G$7*$I$2^($G$8+$G$9*A238/1000)*EXP(-$G$10*C238/A238)))*C238/1000,0)</f>
        <v>2624</v>
      </c>
      <c r="G238" s="46">
        <f>ROUND((50/49.8*($H$6*(A238/1000)^$H$7*$I$2^($H$8+$H$9*A238/1000)*EXP(-$H$10*C238/A238)))*C238/1000,0)</f>
        <v>3357</v>
      </c>
      <c r="H238" s="47">
        <f>ROUND((50/49.8*(M$6*($A238/1000)^M$7*$I$2^(M$8+M$9*$A238/1000)*EXP(-M$10*$C238/$A238)))*$C238/1000,0)</f>
        <v>3957</v>
      </c>
      <c r="I238" s="47">
        <f>ROUND((50/49.8*(L$6*($A238/1000)^L$7*$I$2^(L$8+L$9*$A238/1000)*EXP(-L$10*$C238/$A238)))*$C238/1000,0)*1.0325</f>
        <v>4768.085</v>
      </c>
      <c r="J238" s="46">
        <f t="shared" si="22"/>
        <v>4966</v>
      </c>
      <c r="K238" s="73">
        <f t="shared" si="23"/>
        <v>5612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740</v>
      </c>
      <c r="B239" s="79"/>
      <c r="C239" s="45">
        <v>2500</v>
      </c>
      <c r="D239" s="46">
        <f>ROUND((50/49.8*($E$6*(A239/1000)^$E$7*$I$2^($E$8+$E$9*A239/1000)*EXP(-$E$10*C239/A239)))*C239/1000,0)</f>
        <v>1824</v>
      </c>
      <c r="E239" s="46">
        <f>ROUND((50/49.8*($F$6*(A239/1000)^$F$7*$I$2^($F$8+$F$9*A239/1000)*EXP(-$F$10*C239/A239)))*C239/1000,0)</f>
        <v>2690</v>
      </c>
      <c r="F239" s="46">
        <f>ROUND((50/49.8*($G$6*(A239/1000)^$G$7*$I$2^($G$8+$G$9*A239/1000)*EXP(-$G$10*C239/A239)))*C239/1000,0)</f>
        <v>2729</v>
      </c>
      <c r="G239" s="46">
        <f>ROUND((50/49.8*($H$6*(A239/1000)^$H$7*$I$2^($H$8+$H$9*A239/1000)*EXP(-$H$10*C239/A239)))*C239/1000,0)</f>
        <v>3497</v>
      </c>
      <c r="H239" s="47">
        <f>ROUND((50/49.8*(M$6*($A239/1000)^M$7*$I$2^(M$8+M$9*$A239/1000)*EXP(-M$10*$C239/$A239)))*$C239/1000,0)</f>
        <v>4122</v>
      </c>
      <c r="I239" s="47">
        <f>ROUND((50/49.8*(L$6*($A239/1000)^L$7*$I$2^(L$8+L$9*$A239/1000)*EXP(-L$10*$C239/$A239)))*$C239/1000,0)*1.0325</f>
        <v>4962.1949999999997</v>
      </c>
      <c r="J239" s="46">
        <f t="shared" si="22"/>
        <v>5173</v>
      </c>
      <c r="K239" s="73">
        <f t="shared" si="23"/>
        <v>5845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740</v>
      </c>
      <c r="B240" s="79"/>
      <c r="C240" s="45">
        <v>2600</v>
      </c>
      <c r="D240" s="46">
        <f>ROUND((50/49.8*($E$6*(A240/1000)^$E$7*$I$2^($E$8+$E$9*A240/1000)*EXP(-$E$10*C240/A240)))*C240/1000,0)</f>
        <v>1895</v>
      </c>
      <c r="E240" s="46">
        <f>ROUND((50/49.8*($F$6*(A240/1000)^$F$7*$I$2^($F$8+$F$9*A240/1000)*EXP(-$F$10*C240/A240)))*C240/1000,0)</f>
        <v>2797</v>
      </c>
      <c r="F240" s="46">
        <f>ROUND((50/49.8*($G$6*(A240/1000)^$G$7*$I$2^($G$8+$G$9*A240/1000)*EXP(-$G$10*C240/A240)))*C240/1000,0)</f>
        <v>2834</v>
      </c>
      <c r="G240" s="46">
        <f>ROUND((50/49.8*($H$6*(A240/1000)^$H$7*$I$2^($H$8+$H$9*A240/1000)*EXP(-$H$10*C240/A240)))*C240/1000,0)</f>
        <v>3637</v>
      </c>
      <c r="H240" s="47">
        <f>ROUND((50/49.8*(M$6*($A240/1000)^M$7*$I$2^(M$8+M$9*$A240/1000)*EXP(-M$10*$C240/$A240)))*$C240/1000,0)</f>
        <v>4287</v>
      </c>
      <c r="I240" s="47">
        <f>ROUND((50/49.8*(L$6*($A240/1000)^L$7*$I$2^(L$8+L$9*$A240/1000)*EXP(-L$10*$C240/$A240)))*$C240/1000,0)*1.0325</f>
        <v>5157.3374999999996</v>
      </c>
      <c r="J240" s="46">
        <f t="shared" si="22"/>
        <v>5380</v>
      </c>
      <c r="K240" s="73">
        <f t="shared" si="23"/>
        <v>6079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740</v>
      </c>
      <c r="B241" s="79"/>
      <c r="C241" s="45">
        <v>2700</v>
      </c>
      <c r="D241" s="46">
        <f>ROUND((50/49.8*($E$6*(A241/1000)^$E$7*$I$2^($E$8+$E$9*A241/1000)*EXP(-$E$10*C241/A241)))*C241/1000,0)</f>
        <v>1966</v>
      </c>
      <c r="E241" s="46">
        <f>ROUND((50/49.8*($F$6*(A241/1000)^$F$7*$I$2^($F$8+$F$9*A241/1000)*EXP(-$F$10*C241/A241)))*C241/1000,0)</f>
        <v>2905</v>
      </c>
      <c r="F241" s="46">
        <f>ROUND((50/49.8*($G$6*(A241/1000)^$G$7*$I$2^($G$8+$G$9*A241/1000)*EXP(-$G$10*C241/A241)))*C241/1000,0)</f>
        <v>2938</v>
      </c>
      <c r="G241" s="46">
        <f>ROUND((50/49.8*($H$6*(A241/1000)^$H$7*$I$2^($H$8+$H$9*A241/1000)*EXP(-$H$10*C241/A241)))*C241/1000,0)</f>
        <v>3777</v>
      </c>
      <c r="H241" s="47">
        <f>ROUND((50/49.8*(M$6*($A241/1000)^M$7*$I$2^(M$8+M$9*$A241/1000)*EXP(-M$10*$C241/$A241)))*$C241/1000,0)</f>
        <v>4451</v>
      </c>
      <c r="I241" s="47">
        <f>ROUND((50/49.8*(L$6*($A241/1000)^L$7*$I$2^(L$8+L$9*$A241/1000)*EXP(-L$10*$C241/$A241)))*$C241/1000,0)*1.0325</f>
        <v>5351.4475000000002</v>
      </c>
      <c r="J241" s="46">
        <f t="shared" si="22"/>
        <v>5586</v>
      </c>
      <c r="K241" s="73">
        <f t="shared" si="23"/>
        <v>6312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740</v>
      </c>
      <c r="B242" s="79"/>
      <c r="C242" s="45">
        <v>2800</v>
      </c>
      <c r="D242" s="46">
        <f>ROUND((50/49.8*($E$6*(A242/1000)^$E$7*$I$2^($E$8+$E$9*A242/1000)*EXP(-$E$10*C242/A242)))*C242/1000,0)</f>
        <v>2037</v>
      </c>
      <c r="E242" s="46">
        <f>ROUND((50/49.8*($F$6*(A242/1000)^$F$7*$I$2^($F$8+$F$9*A242/1000)*EXP(-$F$10*C242/A242)))*C242/1000,0)</f>
        <v>3012</v>
      </c>
      <c r="F242" s="46">
        <f>ROUND((50/49.8*($G$6*(A242/1000)^$G$7*$I$2^($G$8+$G$9*A242/1000)*EXP(-$G$10*C242/A242)))*C242/1000,0)</f>
        <v>3042</v>
      </c>
      <c r="G242" s="46">
        <f>ROUND((50/49.8*($H$6*(A242/1000)^$H$7*$I$2^($H$8+$H$9*A242/1000)*EXP(-$H$10*C242/A242)))*C242/1000,0)</f>
        <v>3917</v>
      </c>
      <c r="H242" s="47">
        <f>ROUND((50/49.8*(M$6*($A242/1000)^M$7*$I$2^(M$8+M$9*$A242/1000)*EXP(-M$10*$C242/$A242)))*$C242/1000,0)</f>
        <v>4616</v>
      </c>
      <c r="I242" s="47">
        <f>ROUND((50/49.8*(L$6*($A242/1000)^L$7*$I$2^(L$8+L$9*$A242/1000)*EXP(-L$10*$C242/$A242)))*$C242/1000,0)*1.0325</f>
        <v>5544.5249999999996</v>
      </c>
      <c r="J242" s="46">
        <f t="shared" si="22"/>
        <v>5793</v>
      </c>
      <c r="K242" s="73">
        <f t="shared" si="23"/>
        <v>6546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740</v>
      </c>
      <c r="B243" s="79"/>
      <c r="C243" s="45">
        <v>2900</v>
      </c>
      <c r="D243" s="46">
        <f>ROUND((50/49.8*($E$6*(A243/1000)^$E$7*$I$2^($E$8+$E$9*A243/1000)*EXP(-$E$10*C243/A243)))*C243/1000,0)</f>
        <v>2108</v>
      </c>
      <c r="E243" s="46">
        <f>ROUND((50/49.8*($F$6*(A243/1000)^$F$7*$I$2^($F$8+$F$9*A243/1000)*EXP(-$F$10*C243/A243)))*C243/1000,0)</f>
        <v>3120</v>
      </c>
      <c r="F243" s="46">
        <f>ROUND((50/49.8*($G$6*(A243/1000)^$G$7*$I$2^($G$8+$G$9*A243/1000)*EXP(-$G$10*C243/A243)))*C243/1000,0)</f>
        <v>3146</v>
      </c>
      <c r="G243" s="46">
        <f>ROUND((50/49.8*($H$6*(A243/1000)^$H$7*$I$2^($H$8+$H$9*A243/1000)*EXP(-$H$10*C243/A243)))*C243/1000,0)</f>
        <v>4057</v>
      </c>
      <c r="H243" s="47">
        <f>ROUND((50/49.8*(M$6*($A243/1000)^M$7*$I$2^(M$8+M$9*$A243/1000)*EXP(-M$10*$C243/$A243)))*$C243/1000,0)</f>
        <v>4781</v>
      </c>
      <c r="I243" s="47">
        <f>ROUND((50/49.8*(L$6*($A243/1000)^L$7*$I$2^(L$8+L$9*$A243/1000)*EXP(-L$10*$C243/$A243)))*$C243/1000,0)*1.0325</f>
        <v>5737.6025</v>
      </c>
      <c r="J243" s="46">
        <f t="shared" si="22"/>
        <v>6000</v>
      </c>
      <c r="K243" s="73">
        <f t="shared" si="23"/>
        <v>6780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740</v>
      </c>
      <c r="B244" s="79"/>
      <c r="C244" s="45">
        <v>3000</v>
      </c>
      <c r="D244" s="46">
        <f>ROUND((50/49.8*($E$6*(A244/1000)^$E$7*$I$2^($E$8+$E$9*A244/1000)*EXP(-$E$10*C244/A244)))*C244/1000,0)</f>
        <v>2179</v>
      </c>
      <c r="E244" s="46">
        <f>ROUND((50/49.8*($F$6*(A244/1000)^$F$7*$I$2^($F$8+$F$9*A244/1000)*EXP(-$F$10*C244/A244)))*C244/1000,0)</f>
        <v>3228</v>
      </c>
      <c r="F244" s="46">
        <f>ROUND((50/49.8*($G$6*(A244/1000)^$G$7*$I$2^($G$8+$G$9*A244/1000)*EXP(-$G$10*C244/A244)))*C244/1000,0)</f>
        <v>3249</v>
      </c>
      <c r="G244" s="46">
        <f>ROUND((50/49.8*($H$6*(A244/1000)^$H$7*$I$2^($H$8+$H$9*A244/1000)*EXP(-$H$10*C244/A244)))*C244/1000,0)</f>
        <v>4197</v>
      </c>
      <c r="H244" s="47">
        <f>ROUND((50/49.8*(M$6*($A244/1000)^M$7*$I$2^(M$8+M$9*$A244/1000)*EXP(-M$10*$C244/$A244)))*$C244/1000,0)</f>
        <v>4946</v>
      </c>
      <c r="I244" s="47">
        <f>ROUND((50/49.8*(L$6*($A244/1000)^L$7*$I$2^(L$8+L$9*$A244/1000)*EXP(-L$10*$C244/$A244)))*$C244/1000,0)*1.0325</f>
        <v>5930.68</v>
      </c>
      <c r="J244" s="46">
        <f t="shared" si="16"/>
        <v>6207</v>
      </c>
      <c r="K244" s="73">
        <f t="shared" si="19"/>
        <v>7014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740</v>
      </c>
      <c r="B245" s="79"/>
      <c r="C245" s="45">
        <v>3100</v>
      </c>
      <c r="D245" s="46">
        <f>ROUND((50/49.8*($E$6*(A245/1000)^$E$7*$I$2^($E$8+$E$9*A245/1000)*EXP(-$E$10*C245/A245)))*C245/1000,0)</f>
        <v>2249</v>
      </c>
      <c r="E245" s="46">
        <f>ROUND((50/49.8*($F$6*(A245/1000)^$F$7*$I$2^($F$8+$F$9*A245/1000)*EXP(-$F$10*C245/A245)))*C245/1000,0)</f>
        <v>3335</v>
      </c>
      <c r="F245" s="46">
        <f>ROUND((50/49.8*($G$6*(A245/1000)^$G$7*$I$2^($G$8+$G$9*A245/1000)*EXP(-$G$10*C245/A245)))*C245/1000,0)</f>
        <v>3352</v>
      </c>
      <c r="G245" s="46">
        <f>ROUND((50/49.8*($H$6*(A245/1000)^$H$7*$I$2^($H$8+$H$9*A245/1000)*EXP(-$H$10*C245/A245)))*C245/1000,0)</f>
        <v>4336</v>
      </c>
      <c r="H245" s="47">
        <f>ROUND((50/49.8*(M$6*($A245/1000)^M$7*$I$2^(M$8+M$9*$A245/1000)*EXP(-M$10*$C245/$A245)))*$C245/1000,0)</f>
        <v>5110</v>
      </c>
      <c r="I245" s="47">
        <f>ROUND((50/49.8*(L$6*($A245/1000)^L$7*$I$2^(L$8+L$9*$A245/1000)*EXP(-L$10*$C245/$A245)))*$C245/1000,0)*1.0325</f>
        <v>6123.7574999999997</v>
      </c>
      <c r="J245" s="46">
        <f t="shared" si="16"/>
        <v>6413</v>
      </c>
      <c r="K245" s="73">
        <f t="shared" si="19"/>
        <v>7247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740</v>
      </c>
      <c r="B246" s="79"/>
      <c r="C246" s="45">
        <v>3200</v>
      </c>
      <c r="D246" s="46">
        <f>ROUND((50/49.8*($E$6*(A246/1000)^$E$7*$I$2^($E$8+$E$9*A246/1000)*EXP(-$E$10*C246/A246)))*C246/1000,0)</f>
        <v>2320</v>
      </c>
      <c r="E246" s="46">
        <f>ROUND((50/49.8*($F$6*(A246/1000)^$F$7*$I$2^($F$8+$F$9*A246/1000)*EXP(-$F$10*C246/A246)))*C246/1000,0)</f>
        <v>3443</v>
      </c>
      <c r="F246" s="46">
        <f>ROUND((50/49.8*($G$6*(A246/1000)^$G$7*$I$2^($G$8+$G$9*A246/1000)*EXP(-$G$10*C246/A246)))*C246/1000,0)</f>
        <v>3455</v>
      </c>
      <c r="G246" s="46">
        <f>ROUND((50/49.8*($H$6*(A246/1000)^$H$7*$I$2^($H$8+$H$9*A246/1000)*EXP(-$H$10*C246/A246)))*C246/1000,0)</f>
        <v>4476</v>
      </c>
      <c r="H246" s="47">
        <f>ROUND((50/49.8*(M$6*($A246/1000)^M$7*$I$2^(M$8+M$9*$A246/1000)*EXP(-M$10*$C246/$A246)))*$C246/1000,0)</f>
        <v>5275</v>
      </c>
      <c r="I246" s="47">
        <f>ROUND((50/49.8*(L$6*($A246/1000)^L$7*$I$2^(L$8+L$9*$A246/1000)*EXP(-L$10*$C246/$A246)))*$C246/1000,0)*1.0325</f>
        <v>6315.8024999999998</v>
      </c>
      <c r="J246" s="46">
        <f t="shared" si="16"/>
        <v>6620</v>
      </c>
      <c r="K246" s="73">
        <f t="shared" si="19"/>
        <v>7481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740</v>
      </c>
      <c r="B247" s="79"/>
      <c r="C247" s="45">
        <v>3300</v>
      </c>
      <c r="D247" s="46">
        <f>ROUND((50/49.8*($E$6*(A247/1000)^$E$7*$I$2^($E$8+$E$9*A247/1000)*EXP(-$E$10*C247/A247)))*C247/1000,0)</f>
        <v>2390</v>
      </c>
      <c r="E247" s="46">
        <f>ROUND((50/49.8*($F$6*(A247/1000)^$F$7*$I$2^($F$8+$F$9*A247/1000)*EXP(-$F$10*C247/A247)))*C247/1000,0)</f>
        <v>3550</v>
      </c>
      <c r="F247" s="46">
        <f>ROUND((50/49.8*($G$6*(A247/1000)^$G$7*$I$2^($G$8+$G$9*A247/1000)*EXP(-$G$10*C247/A247)))*C247/1000,0)</f>
        <v>3558</v>
      </c>
      <c r="G247" s="46">
        <f>ROUND((50/49.8*($H$6*(A247/1000)^$H$7*$I$2^($H$8+$H$9*A247/1000)*EXP(-$H$10*C247/A247)))*C247/1000,0)</f>
        <v>4616</v>
      </c>
      <c r="H247" s="47">
        <f>ROUND((50/49.8*(M$6*($A247/1000)^M$7*$I$2^(M$8+M$9*$A247/1000)*EXP(-M$10*$C247/$A247)))*$C247/1000,0)</f>
        <v>5440</v>
      </c>
      <c r="I247" s="47">
        <f>ROUND((50/49.8*(L$6*($A247/1000)^L$7*$I$2^(L$8+L$9*$A247/1000)*EXP(-L$10*$C247/$A247)))*$C247/1000,0)*1.0325</f>
        <v>6508.88</v>
      </c>
      <c r="J247" s="46">
        <f t="shared" si="16"/>
        <v>6827</v>
      </c>
      <c r="K247" s="73">
        <f t="shared" si="19"/>
        <v>7715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740</v>
      </c>
      <c r="B248" s="79"/>
      <c r="C248" s="45">
        <v>3400</v>
      </c>
      <c r="D248" s="46">
        <f>ROUND((50/49.8*($E$6*(A248/1000)^$E$7*$I$2^($E$8+$E$9*A248/1000)*EXP(-$E$10*C248/A248)))*C248/1000,0)</f>
        <v>2461</v>
      </c>
      <c r="E248" s="46">
        <f>ROUND((50/49.8*($F$6*(A248/1000)^$F$7*$I$2^($F$8+$F$9*A248/1000)*EXP(-$F$10*C248/A248)))*C248/1000,0)</f>
        <v>3658</v>
      </c>
      <c r="F248" s="46">
        <f>ROUND((50/49.8*($G$6*(A248/1000)^$G$7*$I$2^($G$8+$G$9*A248/1000)*EXP(-$G$10*C248/A248)))*C248/1000,0)</f>
        <v>3660</v>
      </c>
      <c r="G248" s="46">
        <f>ROUND((50/49.8*($H$6*(A248/1000)^$H$7*$I$2^($H$8+$H$9*A248/1000)*EXP(-$H$10*C248/A248)))*C248/1000,0)</f>
        <v>4756</v>
      </c>
      <c r="H248" s="47">
        <f>ROUND((50/49.8*(M$6*($A248/1000)^M$7*$I$2^(M$8+M$9*$A248/1000)*EXP(-M$10*$C248/$A248)))*$C248/1000,0)</f>
        <v>5604</v>
      </c>
      <c r="I248" s="47">
        <f>ROUND((50/49.8*(L$6*($A248/1000)^L$7*$I$2^(L$8+L$9*$A248/1000)*EXP(-L$10*$C248/$A248)))*$C248/1000,0)*1.0325</f>
        <v>6699.8924999999999</v>
      </c>
      <c r="J248" s="46">
        <f t="shared" si="16"/>
        <v>7033</v>
      </c>
      <c r="K248" s="73">
        <f t="shared" si="19"/>
        <v>7947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740</v>
      </c>
      <c r="B249" s="79"/>
      <c r="C249" s="45">
        <v>3500</v>
      </c>
      <c r="D249" s="46">
        <f>ROUND((50/49.8*($E$6*(A249/1000)^$E$7*$I$2^($E$8+$E$9*A249/1000)*EXP(-$E$10*C249/A249)))*C249/1000,0)</f>
        <v>2531</v>
      </c>
      <c r="E249" s="46">
        <f>ROUND((50/49.8*($F$6*(A249/1000)^$F$7*$I$2^($F$8+$F$9*A249/1000)*EXP(-$F$10*C249/A249)))*C249/1000,0)</f>
        <v>3765</v>
      </c>
      <c r="F249" s="46">
        <f>ROUND((50/49.8*($G$6*(A249/1000)^$G$7*$I$2^($G$8+$G$9*A249/1000)*EXP(-$G$10*C249/A249)))*C249/1000,0)</f>
        <v>3762</v>
      </c>
      <c r="G249" s="46">
        <f>ROUND((50/49.8*($H$6*(A249/1000)^$H$7*$I$2^($H$8+$H$9*A249/1000)*EXP(-$H$10*C249/A249)))*C249/1000,0)</f>
        <v>4896</v>
      </c>
      <c r="H249" s="47">
        <f>ROUND((50/49.8*(M$6*($A249/1000)^M$7*$I$2^(M$8+M$9*$A249/1000)*EXP(-M$10*$C249/$A249)))*$C249/1000,0)</f>
        <v>5769</v>
      </c>
      <c r="I249" s="47">
        <f>ROUND((50/49.8*(L$6*($A249/1000)^L$7*$I$2^(L$8+L$9*$A249/1000)*EXP(-L$10*$C249/$A249)))*$C249/1000,0)*1.0325</f>
        <v>6891.9375</v>
      </c>
      <c r="J249" s="46">
        <f t="shared" si="16"/>
        <v>7240</v>
      </c>
      <c r="K249" s="73">
        <f t="shared" si="19"/>
        <v>8181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740</v>
      </c>
      <c r="B250" s="79"/>
      <c r="C250" s="45">
        <v>3600</v>
      </c>
      <c r="D250" s="46">
        <f>ROUND((50/49.8*($E$6*(A250/1000)^$E$7*$I$2^($E$8+$E$9*A250/1000)*EXP(-$E$10*C250/A250)))*C250/1000,0)</f>
        <v>2601</v>
      </c>
      <c r="E250" s="46">
        <f>ROUND((50/49.8*($F$6*(A250/1000)^$F$7*$I$2^($F$8+$F$9*A250/1000)*EXP(-$F$10*C250/A250)))*C250/1000,0)</f>
        <v>3873</v>
      </c>
      <c r="F250" s="46">
        <f>ROUND((50/49.8*($G$6*(A250/1000)^$G$7*$I$2^($G$8+$G$9*A250/1000)*EXP(-$G$10*C250/A250)))*C250/1000,0)</f>
        <v>3863</v>
      </c>
      <c r="G250" s="46">
        <f>ROUND((50/49.8*($H$6*(A250/1000)^$H$7*$I$2^($H$8+$H$9*A250/1000)*EXP(-$H$10*C250/A250)))*C250/1000,0)</f>
        <v>5036</v>
      </c>
      <c r="H250" s="47">
        <f>ROUND((50/49.8*(M$6*($A250/1000)^M$7*$I$2^(M$8+M$9*$A250/1000)*EXP(-M$10*$C250/$A250)))*$C250/1000,0)</f>
        <v>5934</v>
      </c>
      <c r="I250" s="47">
        <f>ROUND((50/49.8*(L$6*($A250/1000)^L$7*$I$2^(L$8+L$9*$A250/1000)*EXP(-L$10*$C250/$A250)))*$C250/1000,0)*1.0325</f>
        <v>7082.95</v>
      </c>
      <c r="J250" s="46">
        <f t="shared" si="16"/>
        <v>7447</v>
      </c>
      <c r="K250" s="73">
        <f t="shared" si="19"/>
        <v>8415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740</v>
      </c>
      <c r="B251" s="79"/>
      <c r="C251" s="45">
        <v>3700</v>
      </c>
      <c r="D251" s="46">
        <f>ROUND((50/49.8*($E$6*(A251/1000)^$E$7*$I$2^($E$8+$E$9*A251/1000)*EXP(-$E$10*C251/A251)))*C251/1000,0)</f>
        <v>2671</v>
      </c>
      <c r="E251" s="46">
        <f>ROUND((50/49.8*($F$6*(A251/1000)^$F$7*$I$2^($F$8+$F$9*A251/1000)*EXP(-$F$10*C251/A251)))*C251/1000,0)</f>
        <v>3981</v>
      </c>
      <c r="F251" s="46">
        <f>ROUND((50/49.8*($G$6*(A251/1000)^$G$7*$I$2^($G$8+$G$9*A251/1000)*EXP(-$G$10*C251/A251)))*C251/1000,0)</f>
        <v>3964</v>
      </c>
      <c r="G251" s="46">
        <f>ROUND((50/49.8*($H$6*(A251/1000)^$H$7*$I$2^($H$8+$H$9*A251/1000)*EXP(-$H$10*C251/A251)))*C251/1000,0)</f>
        <v>5176</v>
      </c>
      <c r="H251" s="47">
        <f>ROUND((50/49.8*(M$6*($A251/1000)^M$7*$I$2^(M$8+M$9*$A251/1000)*EXP(-M$10*$C251/$A251)))*$C251/1000,0)</f>
        <v>6098</v>
      </c>
      <c r="I251" s="47">
        <f>ROUND((50/49.8*(L$6*($A251/1000)^L$7*$I$2^(L$8+L$9*$A251/1000)*EXP(-L$10*$C251/$A251)))*$C251/1000,0)*1.0325</f>
        <v>7273.9624999999996</v>
      </c>
      <c r="J251" s="46">
        <f t="shared" si="16"/>
        <v>7653</v>
      </c>
      <c r="K251" s="73">
        <f t="shared" si="19"/>
        <v>8648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740</v>
      </c>
      <c r="B252" s="79"/>
      <c r="C252" s="45">
        <v>3800</v>
      </c>
      <c r="D252" s="46">
        <f>ROUND((50/49.8*($E$6*(A252/1000)^$E$7*$I$2^($E$8+$E$9*A252/1000)*EXP(-$E$10*C252/A252)))*C252/1000,0)</f>
        <v>2740</v>
      </c>
      <c r="E252" s="46">
        <f>ROUND((50/49.8*($F$6*(A252/1000)^$F$7*$I$2^($F$8+$F$9*A252/1000)*EXP(-$F$10*C252/A252)))*C252/1000,0)</f>
        <v>4088</v>
      </c>
      <c r="F252" s="46">
        <f>ROUND((50/49.8*($G$6*(A252/1000)^$G$7*$I$2^($G$8+$G$9*A252/1000)*EXP(-$G$10*C252/A252)))*C252/1000,0)</f>
        <v>4065</v>
      </c>
      <c r="G252" s="46">
        <f>ROUND((50/49.8*($H$6*(A252/1000)^$H$7*$I$2^($H$8+$H$9*A252/1000)*EXP(-$H$10*C252/A252)))*C252/1000,0)</f>
        <v>5316</v>
      </c>
      <c r="H252" s="47">
        <f>ROUND((50/49.8*(M$6*($A252/1000)^M$7*$I$2^(M$8+M$9*$A252/1000)*EXP(-M$10*$C252/$A252)))*$C252/1000,0)</f>
        <v>6263</v>
      </c>
      <c r="I252" s="47">
        <f>ROUND((50/49.8*(L$6*($A252/1000)^L$7*$I$2^(L$8+L$9*$A252/1000)*EXP(-L$10*$C252/$A252)))*$C252/1000,0)*1.0325</f>
        <v>7463.9425000000001</v>
      </c>
      <c r="J252" s="46">
        <f t="shared" si="16"/>
        <v>7860</v>
      </c>
      <c r="K252" s="73">
        <f t="shared" si="19"/>
        <v>8882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740</v>
      </c>
      <c r="B253" s="79"/>
      <c r="C253" s="45">
        <v>3900</v>
      </c>
      <c r="D253" s="46">
        <f>ROUND((50/49.8*($E$6*(A253/1000)^$E$7*$I$2^($E$8+$E$9*A253/1000)*EXP(-$E$10*C253/A253)))*C253/1000,0)</f>
        <v>2810</v>
      </c>
      <c r="E253" s="46">
        <f>ROUND((50/49.8*($F$6*(A253/1000)^$F$7*$I$2^($F$8+$F$9*A253/1000)*EXP(-$F$10*C253/A253)))*C253/1000,0)</f>
        <v>4196</v>
      </c>
      <c r="F253" s="46">
        <f>ROUND((50/49.8*($G$6*(A253/1000)^$G$7*$I$2^($G$8+$G$9*A253/1000)*EXP(-$G$10*C253/A253)))*C253/1000,0)</f>
        <v>4166</v>
      </c>
      <c r="G253" s="46">
        <f>ROUND((50/49.8*($H$6*(A253/1000)^$H$7*$I$2^($H$8+$H$9*A253/1000)*EXP(-$H$10*C253/A253)))*C253/1000,0)</f>
        <v>5455</v>
      </c>
      <c r="H253" s="47">
        <f>ROUND((50/49.8*(M$6*($A253/1000)^M$7*$I$2^(M$8+M$9*$A253/1000)*EXP(-M$10*$C253/$A253)))*$C253/1000,0)</f>
        <v>6428</v>
      </c>
      <c r="I253" s="47">
        <f>ROUND((50/49.8*(L$6*($A253/1000)^L$7*$I$2^(L$8+L$9*$A253/1000)*EXP(-L$10*$C253/$A253)))*$C253/1000,0)*1.0325</f>
        <v>7653.9224999999997</v>
      </c>
      <c r="J253" s="46">
        <f t="shared" si="16"/>
        <v>8067</v>
      </c>
      <c r="K253" s="73">
        <f t="shared" si="19"/>
        <v>9116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5.75" thickBot="1" x14ac:dyDescent="0.3">
      <c r="A254">
        <v>740</v>
      </c>
      <c r="B254" s="80"/>
      <c r="C254" s="74">
        <v>4000</v>
      </c>
      <c r="D254" s="75">
        <f>ROUND((50/49.8*($E$6*(A254/1000)^$E$7*$I$2^($E$8+$E$9*A254/1000)*EXP(-$E$10*C254/A254)))*C254/1000,0)</f>
        <v>2880</v>
      </c>
      <c r="E254" s="75">
        <f>ROUND((50/49.8*($F$6*(A254/1000)^$F$7*$I$2^($F$8+$F$9*A254/1000)*EXP(-$F$10*C254/A254)))*C254/1000,0)</f>
        <v>4303</v>
      </c>
      <c r="F254" s="75">
        <f>ROUND((50/49.8*($G$6*(A254/1000)^$G$7*$I$2^($G$8+$G$9*A254/1000)*EXP(-$G$10*C254/A254)))*C254/1000,0)</f>
        <v>4266</v>
      </c>
      <c r="G254" s="75">
        <f>ROUND((50/49.8*($H$6*(A254/1000)^$H$7*$I$2^($H$8+$H$9*A254/1000)*EXP(-$H$10*C254/A254)))*C254/1000,0)</f>
        <v>5595</v>
      </c>
      <c r="H254" s="76">
        <f>ROUND((50/49.8*(M$6*($A254/1000)^M$7*$I$2^(M$8+M$9*$A254/1000)*EXP(-M$10*$C254/$A254)))*$C254/1000,0)</f>
        <v>6592</v>
      </c>
      <c r="I254" s="76">
        <f>ROUND((50/49.8*(L$6*($A254/1000)^L$7*$I$2^(L$8+L$9*$A254/1000)*EXP(-L$10*$C254/$A254)))*$C254/1000,0)*1.0325</f>
        <v>7843.9025000000001</v>
      </c>
      <c r="J254" s="75">
        <f t="shared" ref="J254" si="24">ROUND(H254*1.255,0)</f>
        <v>8273</v>
      </c>
      <c r="K254" s="77">
        <f t="shared" ref="K254" si="25">ROUND(J254*1.13,0)</f>
        <v>9348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990</v>
      </c>
      <c r="B255" s="78">
        <v>990</v>
      </c>
      <c r="C255" s="69">
        <v>200</v>
      </c>
      <c r="D255" s="70">
        <f>ROUND((50/49.8*($E$6*(A255/1000)^$E$7*$I$2^($E$8+$E$9*A255/1000)*EXP(-$E$10*C255/A255)))*C255/1000,0)</f>
        <v>193</v>
      </c>
      <c r="E255" s="70">
        <f>ROUND((50/49.8*($F$6*(A255/1000)^$F$7*$I$2^($F$8+$F$9*A255/1000)*EXP(-$F$10*C255/A255)))*C255/1000,0)</f>
        <v>287</v>
      </c>
      <c r="F255" s="70">
        <f>ROUND((50/49.8*($G$6*(A255/1000)^$G$7*$I$2^($G$8+$G$9*A255/1000)*EXP(-$G$10*C255/A255)))*C255/1000,0)</f>
        <v>293</v>
      </c>
      <c r="G255" s="70">
        <f>ROUND((50/49.8*($H$6*(A255/1000)^$H$7*$I$2^($H$8+$H$9*A255/1000)*EXP(-$H$10*C255/A255)))*C255/1000,0)</f>
        <v>354</v>
      </c>
      <c r="H255" s="71">
        <f>ROUND((50/49.8*(M$6*($A255/1000)^M$7*$I$2^(M$8+M$9*$A255/1000)*EXP(-M$10*$C255/$A255)))*$C255/1000,0)</f>
        <v>453</v>
      </c>
      <c r="I255" s="71">
        <f>ROUND((50/49.8*(L$6*($A255/1000)^L$7*$I$2^(L$8+L$9*$A255/1000)*EXP(-L$10*$C255/$A255)))*$C255/1000,0)*1.0325</f>
        <v>545.16</v>
      </c>
      <c r="J255" s="70">
        <f t="shared" ref="J255:J293" si="26">ROUND(H255*1.255,0)</f>
        <v>569</v>
      </c>
      <c r="K255" s="72">
        <f t="shared" ref="K255:K293" si="27">ROUND(J255*1.13,0)</f>
        <v>643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990</v>
      </c>
      <c r="B256" s="79"/>
      <c r="C256" s="45">
        <v>300</v>
      </c>
      <c r="D256" s="46">
        <f>ROUND((50/49.8*($E$6*(A256/1000)^$E$7*$I$2^($E$8+$E$9*A256/1000)*EXP(-$E$10*C256/A256)))*C256/1000,0)</f>
        <v>289</v>
      </c>
      <c r="E256" s="46">
        <f>ROUND((50/49.8*($F$6*(A256/1000)^$F$7*$I$2^($F$8+$F$9*A256/1000)*EXP(-$F$10*C256/A256)))*C256/1000,0)</f>
        <v>431</v>
      </c>
      <c r="F256" s="46">
        <f>ROUND((50/49.8*($G$6*(A256/1000)^$G$7*$I$2^($G$8+$G$9*A256/1000)*EXP(-$G$10*C256/A256)))*C256/1000,0)</f>
        <v>439</v>
      </c>
      <c r="G256" s="46">
        <f>ROUND((50/49.8*($H$6*(A256/1000)^$H$7*$I$2^($H$8+$H$9*A256/1000)*EXP(-$H$10*C256/A256)))*C256/1000,0)</f>
        <v>531</v>
      </c>
      <c r="H256" s="47">
        <f>ROUND((50/49.8*(M$6*($A256/1000)^M$7*$I$2^(M$8+M$9*$A256/1000)*EXP(-M$10*$C256/$A256)))*$C256/1000,0)</f>
        <v>679</v>
      </c>
      <c r="I256" s="47">
        <f>ROUND((50/49.8*(L$6*($A256/1000)^L$7*$I$2^(L$8+L$9*$A256/1000)*EXP(-L$10*$C256/$A256)))*$C256/1000,0)*1.0325</f>
        <v>817.74</v>
      </c>
      <c r="J256" s="46">
        <f t="shared" si="26"/>
        <v>852</v>
      </c>
      <c r="K256" s="73">
        <f t="shared" si="27"/>
        <v>963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990</v>
      </c>
      <c r="B257" s="79"/>
      <c r="C257" s="45">
        <v>400</v>
      </c>
      <c r="D257" s="46">
        <f>ROUND((50/49.8*($E$6*(A257/1000)^$E$7*$I$2^($E$8+$E$9*A257/1000)*EXP(-$E$10*C257/A257)))*C257/1000,0)</f>
        <v>385</v>
      </c>
      <c r="E257" s="46">
        <f>ROUND((50/49.8*($F$6*(A257/1000)^$F$7*$I$2^($F$8+$F$9*A257/1000)*EXP(-$F$10*C257/A257)))*C257/1000,0)</f>
        <v>574</v>
      </c>
      <c r="F257" s="46">
        <f>ROUND((50/49.8*($G$6*(A257/1000)^$G$7*$I$2^($G$8+$G$9*A257/1000)*EXP(-$G$10*C257/A257)))*C257/1000,0)</f>
        <v>584</v>
      </c>
      <c r="G257" s="46">
        <f>ROUND((50/49.8*($H$6*(A257/1000)^$H$7*$I$2^($H$8+$H$9*A257/1000)*EXP(-$H$10*C257/A257)))*C257/1000,0)</f>
        <v>708</v>
      </c>
      <c r="H257" s="47">
        <f>ROUND((50/49.8*(M$6*($A257/1000)^M$7*$I$2^(M$8+M$9*$A257/1000)*EXP(-M$10*$C257/$A257)))*$C257/1000,0)</f>
        <v>905</v>
      </c>
      <c r="I257" s="47">
        <f>ROUND((50/49.8*(L$6*($A257/1000)^L$7*$I$2^(L$8+L$9*$A257/1000)*EXP(-L$10*$C257/$A257)))*$C257/1000,0)*1.0325</f>
        <v>1089.2874999999999</v>
      </c>
      <c r="J257" s="46">
        <f t="shared" ref="J257:J285" si="28">ROUND(H257*1.255,0)</f>
        <v>1136</v>
      </c>
      <c r="K257" s="73">
        <f t="shared" ref="K257:K285" si="29">ROUND(J257*1.13,0)</f>
        <v>1284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990</v>
      </c>
      <c r="B258" s="79"/>
      <c r="C258" s="45">
        <v>500</v>
      </c>
      <c r="D258" s="46">
        <f>ROUND((50/49.8*($E$6*(A258/1000)^$E$7*$I$2^($E$8+$E$9*A258/1000)*EXP(-$E$10*C258/A258)))*C258/1000,0)</f>
        <v>481</v>
      </c>
      <c r="E258" s="46">
        <f>ROUND((50/49.8*($F$6*(A258/1000)^$F$7*$I$2^($F$8+$F$9*A258/1000)*EXP(-$F$10*C258/A258)))*C258/1000,0)</f>
        <v>718</v>
      </c>
      <c r="F258" s="46">
        <f>ROUND((50/49.8*($G$6*(A258/1000)^$G$7*$I$2^($G$8+$G$9*A258/1000)*EXP(-$G$10*C258/A258)))*C258/1000,0)</f>
        <v>729</v>
      </c>
      <c r="G258" s="46">
        <f>ROUND((50/49.8*($H$6*(A258/1000)^$H$7*$I$2^($H$8+$H$9*A258/1000)*EXP(-$H$10*C258/A258)))*C258/1000,0)</f>
        <v>886</v>
      </c>
      <c r="H258" s="47">
        <f>ROUND((50/49.8*(M$6*($A258/1000)^M$7*$I$2^(M$8+M$9*$A258/1000)*EXP(-M$10*$C258/$A258)))*$C258/1000,0)</f>
        <v>1131</v>
      </c>
      <c r="I258" s="47">
        <f>ROUND((50/49.8*(L$6*($A258/1000)^L$7*$I$2^(L$8+L$9*$A258/1000)*EXP(-L$10*$C258/$A258)))*$C258/1000,0)*1.0325</f>
        <v>1360.835</v>
      </c>
      <c r="J258" s="46">
        <f t="shared" si="28"/>
        <v>1419</v>
      </c>
      <c r="K258" s="73">
        <f t="shared" si="29"/>
        <v>1603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990</v>
      </c>
      <c r="B259" s="79"/>
      <c r="C259" s="45">
        <v>600</v>
      </c>
      <c r="D259" s="46">
        <f>ROUND((50/49.8*($E$6*(A259/1000)^$E$7*$I$2^($E$8+$E$9*A259/1000)*EXP(-$E$10*C259/A259)))*C259/1000,0)</f>
        <v>577</v>
      </c>
      <c r="E259" s="46">
        <f>ROUND((50/49.8*($F$6*(A259/1000)^$F$7*$I$2^($F$8+$F$9*A259/1000)*EXP(-$F$10*C259/A259)))*C259/1000,0)</f>
        <v>861</v>
      </c>
      <c r="F259" s="46">
        <f>ROUND((50/49.8*($G$6*(A259/1000)^$G$7*$I$2^($G$8+$G$9*A259/1000)*EXP(-$G$10*C259/A259)))*C259/1000,0)</f>
        <v>874</v>
      </c>
      <c r="G259" s="46">
        <f>ROUND((50/49.8*($H$6*(A259/1000)^$H$7*$I$2^($H$8+$H$9*A259/1000)*EXP(-$H$10*C259/A259)))*C259/1000,0)</f>
        <v>1063</v>
      </c>
      <c r="H259" s="47">
        <f>ROUND((50/49.8*(M$6*($A259/1000)^M$7*$I$2^(M$8+M$9*$A259/1000)*EXP(-M$10*$C259/$A259)))*$C259/1000,0)</f>
        <v>1358</v>
      </c>
      <c r="I259" s="47">
        <f>ROUND((50/49.8*(L$6*($A259/1000)^L$7*$I$2^(L$8+L$9*$A259/1000)*EXP(-L$10*$C259/$A259)))*$C259/1000,0)*1.0325</f>
        <v>1632.3824999999999</v>
      </c>
      <c r="J259" s="46">
        <f t="shared" si="28"/>
        <v>1704</v>
      </c>
      <c r="K259" s="73">
        <f t="shared" si="29"/>
        <v>1926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990</v>
      </c>
      <c r="B260" s="79"/>
      <c r="C260" s="45">
        <v>700</v>
      </c>
      <c r="D260" s="46">
        <f>ROUND((50/49.8*($E$6*(A260/1000)^$E$7*$I$2^($E$8+$E$9*A260/1000)*EXP(-$E$10*C260/A260)))*C260/1000,0)</f>
        <v>672</v>
      </c>
      <c r="E260" s="46">
        <f>ROUND((50/49.8*($F$6*(A260/1000)^$F$7*$I$2^($F$8+$F$9*A260/1000)*EXP(-$F$10*C260/A260)))*C260/1000,0)</f>
        <v>1005</v>
      </c>
      <c r="F260" s="46">
        <f>ROUND((50/49.8*($G$6*(A260/1000)^$G$7*$I$2^($G$8+$G$9*A260/1000)*EXP(-$G$10*C260/A260)))*C260/1000,0)</f>
        <v>1019</v>
      </c>
      <c r="G260" s="46">
        <f>ROUND((50/49.8*($H$6*(A260/1000)^$H$7*$I$2^($H$8+$H$9*A260/1000)*EXP(-$H$10*C260/A260)))*C260/1000,0)</f>
        <v>1240</v>
      </c>
      <c r="H260" s="47">
        <f>ROUND((50/49.8*(M$6*($A260/1000)^M$7*$I$2^(M$8+M$9*$A260/1000)*EXP(-M$10*$C260/$A260)))*$C260/1000,0)</f>
        <v>1584</v>
      </c>
      <c r="I260" s="47">
        <f>ROUND((50/49.8*(L$6*($A260/1000)^L$7*$I$2^(L$8+L$9*$A260/1000)*EXP(-L$10*$C260/$A260)))*$C260/1000,0)*1.0325</f>
        <v>1902.8975</v>
      </c>
      <c r="J260" s="46">
        <f t="shared" si="28"/>
        <v>1988</v>
      </c>
      <c r="K260" s="73">
        <f t="shared" si="29"/>
        <v>2246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990</v>
      </c>
      <c r="B261" s="79"/>
      <c r="C261" s="45">
        <v>800</v>
      </c>
      <c r="D261" s="46">
        <f>ROUND((50/49.8*($E$6*(A261/1000)^$E$7*$I$2^($E$8+$E$9*A261/1000)*EXP(-$E$10*C261/A261)))*C261/1000,0)</f>
        <v>768</v>
      </c>
      <c r="E261" s="46">
        <f>ROUND((50/49.8*($F$6*(A261/1000)^$F$7*$I$2^($F$8+$F$9*A261/1000)*EXP(-$F$10*C261/A261)))*C261/1000,0)</f>
        <v>1148</v>
      </c>
      <c r="F261" s="46">
        <f>ROUND((50/49.8*($G$6*(A261/1000)^$G$7*$I$2^($G$8+$G$9*A261/1000)*EXP(-$G$10*C261/A261)))*C261/1000,0)</f>
        <v>1163</v>
      </c>
      <c r="G261" s="46">
        <f>ROUND((50/49.8*($H$6*(A261/1000)^$H$7*$I$2^($H$8+$H$9*A261/1000)*EXP(-$H$10*C261/A261)))*C261/1000,0)</f>
        <v>1417</v>
      </c>
      <c r="H261" s="47">
        <f>ROUND((50/49.8*(M$6*($A261/1000)^M$7*$I$2^(M$8+M$9*$A261/1000)*EXP(-M$10*$C261/$A261)))*$C261/1000,0)</f>
        <v>1810</v>
      </c>
      <c r="I261" s="47">
        <f>ROUND((50/49.8*(L$6*($A261/1000)^L$7*$I$2^(L$8+L$9*$A261/1000)*EXP(-L$10*$C261/$A261)))*$C261/1000,0)*1.0325</f>
        <v>2173.4124999999999</v>
      </c>
      <c r="J261" s="46">
        <f t="shared" si="28"/>
        <v>2272</v>
      </c>
      <c r="K261" s="73">
        <f t="shared" si="29"/>
        <v>2567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990</v>
      </c>
      <c r="B262" s="79"/>
      <c r="C262" s="45">
        <v>900</v>
      </c>
      <c r="D262" s="46">
        <f>ROUND((50/49.8*($E$6*(A262/1000)^$E$7*$I$2^($E$8+$E$9*A262/1000)*EXP(-$E$10*C262/A262)))*C262/1000,0)</f>
        <v>863</v>
      </c>
      <c r="E262" s="46">
        <f>ROUND((50/49.8*($F$6*(A262/1000)^$F$7*$I$2^($F$8+$F$9*A262/1000)*EXP(-$F$10*C262/A262)))*C262/1000,0)</f>
        <v>1292</v>
      </c>
      <c r="F262" s="46">
        <f>ROUND((50/49.8*($G$6*(A262/1000)^$G$7*$I$2^($G$8+$G$9*A262/1000)*EXP(-$G$10*C262/A262)))*C262/1000,0)</f>
        <v>1307</v>
      </c>
      <c r="G262" s="46">
        <f>ROUND((50/49.8*($H$6*(A262/1000)^$H$7*$I$2^($H$8+$H$9*A262/1000)*EXP(-$H$10*C262/A262)))*C262/1000,0)</f>
        <v>1594</v>
      </c>
      <c r="H262" s="47">
        <f>ROUND((50/49.8*(M$6*($A262/1000)^M$7*$I$2^(M$8+M$9*$A262/1000)*EXP(-M$10*$C262/$A262)))*$C262/1000,0)</f>
        <v>2036</v>
      </c>
      <c r="I262" s="47">
        <f>ROUND((50/49.8*(L$6*($A262/1000)^L$7*$I$2^(L$8+L$9*$A262/1000)*EXP(-L$10*$C262/$A262)))*$C262/1000,0)*1.0325</f>
        <v>2443.9274999999998</v>
      </c>
      <c r="J262" s="46">
        <f t="shared" si="28"/>
        <v>2555</v>
      </c>
      <c r="K262" s="73">
        <f t="shared" si="29"/>
        <v>2887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990</v>
      </c>
      <c r="B263" s="79"/>
      <c r="C263" s="45">
        <v>1000</v>
      </c>
      <c r="D263" s="46">
        <f>ROUND((50/49.8*($E$6*(A263/1000)^$E$7*$I$2^($E$8+$E$9*A263/1000)*EXP(-$E$10*C263/A263)))*C263/1000,0)</f>
        <v>959</v>
      </c>
      <c r="E263" s="46">
        <f>ROUND((50/49.8*($F$6*(A263/1000)^$F$7*$I$2^($F$8+$F$9*A263/1000)*EXP(-$F$10*C263/A263)))*C263/1000,0)</f>
        <v>1435</v>
      </c>
      <c r="F263" s="46">
        <f>ROUND((50/49.8*($G$6*(A263/1000)^$G$7*$I$2^($G$8+$G$9*A263/1000)*EXP(-$G$10*C263/A263)))*C263/1000,0)</f>
        <v>1450</v>
      </c>
      <c r="G263" s="46">
        <f>ROUND((50/49.8*($H$6*(A263/1000)^$H$7*$I$2^($H$8+$H$9*A263/1000)*EXP(-$H$10*C263/A263)))*C263/1000,0)</f>
        <v>1771</v>
      </c>
      <c r="H263" s="47">
        <f>ROUND((50/49.8*(M$6*($A263/1000)^M$7*$I$2^(M$8+M$9*$A263/1000)*EXP(-M$10*$C263/$A263)))*$C263/1000,0)</f>
        <v>2263</v>
      </c>
      <c r="I263" s="47">
        <f>ROUND((50/49.8*(L$6*($A263/1000)^L$7*$I$2^(L$8+L$9*$A263/1000)*EXP(-L$10*$C263/$A263)))*$C263/1000,0)*1.0325</f>
        <v>2714.4425000000001</v>
      </c>
      <c r="J263" s="46">
        <f t="shared" si="28"/>
        <v>2840</v>
      </c>
      <c r="K263" s="73">
        <f t="shared" si="29"/>
        <v>3209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990</v>
      </c>
      <c r="B264" s="79"/>
      <c r="C264" s="45">
        <v>1100</v>
      </c>
      <c r="D264" s="46">
        <f>ROUND((50/49.8*($E$6*(A264/1000)^$E$7*$I$2^($E$8+$E$9*A264/1000)*EXP(-$E$10*C264/A264)))*C264/1000,0)</f>
        <v>1054</v>
      </c>
      <c r="E264" s="46">
        <f>ROUND((50/49.8*($F$6*(A264/1000)^$F$7*$I$2^($F$8+$F$9*A264/1000)*EXP(-$F$10*C264/A264)))*C264/1000,0)</f>
        <v>1579</v>
      </c>
      <c r="F264" s="46">
        <f>ROUND((50/49.8*($G$6*(A264/1000)^$G$7*$I$2^($G$8+$G$9*A264/1000)*EXP(-$G$10*C264/A264)))*C264/1000,0)</f>
        <v>1593</v>
      </c>
      <c r="G264" s="46">
        <f>ROUND((50/49.8*($H$6*(A264/1000)^$H$7*$I$2^($H$8+$H$9*A264/1000)*EXP(-$H$10*C264/A264)))*C264/1000,0)</f>
        <v>1948</v>
      </c>
      <c r="H264" s="47">
        <f>ROUND((50/49.8*(M$6*($A264/1000)^M$7*$I$2^(M$8+M$9*$A264/1000)*EXP(-M$10*$C264/$A264)))*$C264/1000,0)</f>
        <v>2489</v>
      </c>
      <c r="I264" s="47">
        <f>ROUND((50/49.8*(L$6*($A264/1000)^L$7*$I$2^(L$8+L$9*$A264/1000)*EXP(-L$10*$C264/$A264)))*$C264/1000,0)*1.0325</f>
        <v>2983.9249999999997</v>
      </c>
      <c r="J264" s="46">
        <f t="shared" si="28"/>
        <v>3124</v>
      </c>
      <c r="K264" s="73">
        <f t="shared" si="29"/>
        <v>3530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990</v>
      </c>
      <c r="B265" s="79"/>
      <c r="C265" s="45">
        <v>1200</v>
      </c>
      <c r="D265" s="46">
        <f>ROUND((50/49.8*($E$6*(A265/1000)^$E$7*$I$2^($E$8+$E$9*A265/1000)*EXP(-$E$10*C265/A265)))*C265/1000,0)</f>
        <v>1149</v>
      </c>
      <c r="E265" s="46">
        <f>ROUND((50/49.8*($F$6*(A265/1000)^$F$7*$I$2^($F$8+$F$9*A265/1000)*EXP(-$F$10*C265/A265)))*C265/1000,0)</f>
        <v>1723</v>
      </c>
      <c r="F265" s="46">
        <f>ROUND((50/49.8*($G$6*(A265/1000)^$G$7*$I$2^($G$8+$G$9*A265/1000)*EXP(-$G$10*C265/A265)))*C265/1000,0)</f>
        <v>1736</v>
      </c>
      <c r="G265" s="46">
        <f>ROUND((50/49.8*($H$6*(A265/1000)^$H$7*$I$2^($H$8+$H$9*A265/1000)*EXP(-$H$10*C265/A265)))*C265/1000,0)</f>
        <v>2125</v>
      </c>
      <c r="H265" s="47">
        <f>ROUND((50/49.8*(M$6*($A265/1000)^M$7*$I$2^(M$8+M$9*$A265/1000)*EXP(-M$10*$C265/$A265)))*$C265/1000,0)</f>
        <v>2715</v>
      </c>
      <c r="I265" s="47">
        <f>ROUND((50/49.8*(L$6*($A265/1000)^L$7*$I$2^(L$8+L$9*$A265/1000)*EXP(-L$10*$C265/$A265)))*$C265/1000,0)*1.0325</f>
        <v>3253.4074999999998</v>
      </c>
      <c r="J265" s="46">
        <f t="shared" si="28"/>
        <v>3407</v>
      </c>
      <c r="K265" s="73">
        <f t="shared" si="29"/>
        <v>3850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990</v>
      </c>
      <c r="B266" s="79"/>
      <c r="C266" s="45">
        <v>1300</v>
      </c>
      <c r="D266" s="46">
        <f>ROUND((50/49.8*($E$6*(A266/1000)^$E$7*$I$2^($E$8+$E$9*A266/1000)*EXP(-$E$10*C266/A266)))*C266/1000,0)</f>
        <v>1244</v>
      </c>
      <c r="E266" s="46">
        <f>ROUND((50/49.8*($F$6*(A266/1000)^$F$7*$I$2^($F$8+$F$9*A266/1000)*EXP(-$F$10*C266/A266)))*C266/1000,0)</f>
        <v>1866</v>
      </c>
      <c r="F266" s="46">
        <f>ROUND((50/49.8*($G$6*(A266/1000)^$G$7*$I$2^($G$8+$G$9*A266/1000)*EXP(-$G$10*C266/A266)))*C266/1000,0)</f>
        <v>1879</v>
      </c>
      <c r="G266" s="46">
        <f>ROUND((50/49.8*($H$6*(A266/1000)^$H$7*$I$2^($H$8+$H$9*A266/1000)*EXP(-$H$10*C266/A266)))*C266/1000,0)</f>
        <v>2302</v>
      </c>
      <c r="H266" s="47">
        <f>ROUND((50/49.8*(M$6*($A266/1000)^M$7*$I$2^(M$8+M$9*$A266/1000)*EXP(-M$10*$C266/$A266)))*$C266/1000,0)</f>
        <v>2941</v>
      </c>
      <c r="I266" s="47">
        <f>ROUND((50/49.8*(L$6*($A266/1000)^L$7*$I$2^(L$8+L$9*$A266/1000)*EXP(-L$10*$C266/$A266)))*$C266/1000,0)*1.0325</f>
        <v>3521.8575000000001</v>
      </c>
      <c r="J266" s="46">
        <f t="shared" si="28"/>
        <v>3691</v>
      </c>
      <c r="K266" s="73">
        <f t="shared" si="29"/>
        <v>4171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990</v>
      </c>
      <c r="B267" s="79"/>
      <c r="C267" s="45">
        <v>1400</v>
      </c>
      <c r="D267" s="46">
        <f>ROUND((50/49.8*($E$6*(A267/1000)^$E$7*$I$2^($E$8+$E$9*A267/1000)*EXP(-$E$10*C267/A267)))*C267/1000,0)</f>
        <v>1339</v>
      </c>
      <c r="E267" s="46">
        <f>ROUND((50/49.8*($F$6*(A267/1000)^$F$7*$I$2^($F$8+$F$9*A267/1000)*EXP(-$F$10*C267/A267)))*C267/1000,0)</f>
        <v>2010</v>
      </c>
      <c r="F267" s="46">
        <f>ROUND((50/49.8*($G$6*(A267/1000)^$G$7*$I$2^($G$8+$G$9*A267/1000)*EXP(-$G$10*C267/A267)))*C267/1000,0)</f>
        <v>2021</v>
      </c>
      <c r="G267" s="46">
        <f>ROUND((50/49.8*($H$6*(A267/1000)^$H$7*$I$2^($H$8+$H$9*A267/1000)*EXP(-$H$10*C267/A267)))*C267/1000,0)</f>
        <v>2479</v>
      </c>
      <c r="H267" s="47">
        <f>ROUND((50/49.8*(M$6*($A267/1000)^M$7*$I$2^(M$8+M$9*$A267/1000)*EXP(-M$10*$C267/$A267)))*$C267/1000,0)</f>
        <v>3167</v>
      </c>
      <c r="I267" s="47">
        <f>ROUND((50/49.8*(L$6*($A267/1000)^L$7*$I$2^(L$8+L$9*$A267/1000)*EXP(-L$10*$C267/$A267)))*$C267/1000,0)*1.0325</f>
        <v>3790.3074999999999</v>
      </c>
      <c r="J267" s="46">
        <f t="shared" si="28"/>
        <v>3975</v>
      </c>
      <c r="K267" s="73">
        <f t="shared" si="29"/>
        <v>4492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990</v>
      </c>
      <c r="B268" s="79"/>
      <c r="C268" s="45">
        <v>1500</v>
      </c>
      <c r="D268" s="46">
        <f>ROUND((50/49.8*($E$6*(A268/1000)^$E$7*$I$2^($E$8+$E$9*A268/1000)*EXP(-$E$10*C268/A268)))*C268/1000,0)</f>
        <v>1433</v>
      </c>
      <c r="E268" s="46">
        <f>ROUND((50/49.8*($F$6*(A268/1000)^$F$7*$I$2^($F$8+$F$9*A268/1000)*EXP(-$F$10*C268/A268)))*C268/1000,0)</f>
        <v>2153</v>
      </c>
      <c r="F268" s="46">
        <f>ROUND((50/49.8*($G$6*(A268/1000)^$G$7*$I$2^($G$8+$G$9*A268/1000)*EXP(-$G$10*C268/A268)))*C268/1000,0)</f>
        <v>2163</v>
      </c>
      <c r="G268" s="46">
        <f>ROUND((50/49.8*($H$6*(A268/1000)^$H$7*$I$2^($H$8+$H$9*A268/1000)*EXP(-$H$10*C268/A268)))*C268/1000,0)</f>
        <v>2657</v>
      </c>
      <c r="H268" s="47">
        <f>ROUND((50/49.8*(M$6*($A268/1000)^M$7*$I$2^(M$8+M$9*$A268/1000)*EXP(-M$10*$C268/$A268)))*$C268/1000,0)</f>
        <v>3393</v>
      </c>
      <c r="I268" s="47">
        <f>ROUND((50/49.8*(L$6*($A268/1000)^L$7*$I$2^(L$8+L$9*$A268/1000)*EXP(-L$10*$C268/$A268)))*$C268/1000,0)*1.0325</f>
        <v>4058.7574999999997</v>
      </c>
      <c r="J268" s="46">
        <f t="shared" si="28"/>
        <v>4258</v>
      </c>
      <c r="K268" s="73">
        <f t="shared" si="29"/>
        <v>4812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990</v>
      </c>
      <c r="B269" s="79"/>
      <c r="C269" s="45">
        <v>1600</v>
      </c>
      <c r="D269" s="46">
        <f>ROUND((50/49.8*($E$6*(A269/1000)^$E$7*$I$2^($E$8+$E$9*A269/1000)*EXP(-$E$10*C269/A269)))*C269/1000,0)</f>
        <v>1528</v>
      </c>
      <c r="E269" s="46">
        <f>ROUND((50/49.8*($F$6*(A269/1000)^$F$7*$I$2^($F$8+$F$9*A269/1000)*EXP(-$F$10*C269/A269)))*C269/1000,0)</f>
        <v>2297</v>
      </c>
      <c r="F269" s="46">
        <f>ROUND((50/49.8*($G$6*(A269/1000)^$G$7*$I$2^($G$8+$G$9*A269/1000)*EXP(-$G$10*C269/A269)))*C269/1000,0)</f>
        <v>2304</v>
      </c>
      <c r="G269" s="46">
        <f>ROUND((50/49.8*($H$6*(A269/1000)^$H$7*$I$2^($H$8+$H$9*A269/1000)*EXP(-$H$10*C269/A269)))*C269/1000,0)</f>
        <v>2834</v>
      </c>
      <c r="H269" s="47">
        <f>ROUND((50/49.8*(M$6*($A269/1000)^M$7*$I$2^(M$8+M$9*$A269/1000)*EXP(-M$10*$C269/$A269)))*$C269/1000,0)</f>
        <v>3620</v>
      </c>
      <c r="I269" s="47">
        <f>ROUND((50/49.8*(L$6*($A269/1000)^L$7*$I$2^(L$8+L$9*$A269/1000)*EXP(-L$10*$C269/$A269)))*$C269/1000,0)*1.0325</f>
        <v>4327.2074999999995</v>
      </c>
      <c r="J269" s="46">
        <f t="shared" si="28"/>
        <v>4543</v>
      </c>
      <c r="K269" s="73">
        <f t="shared" si="29"/>
        <v>5134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990</v>
      </c>
      <c r="B270" s="79"/>
      <c r="C270" s="45">
        <v>1700</v>
      </c>
      <c r="D270" s="46">
        <f>ROUND((50/49.8*($E$6*(A270/1000)^$E$7*$I$2^($E$8+$E$9*A270/1000)*EXP(-$E$10*C270/A270)))*C270/1000,0)</f>
        <v>1622</v>
      </c>
      <c r="E270" s="46">
        <f>ROUND((50/49.8*($F$6*(A270/1000)^$F$7*$I$2^($F$8+$F$9*A270/1000)*EXP(-$F$10*C270/A270)))*C270/1000,0)</f>
        <v>2440</v>
      </c>
      <c r="F270" s="46">
        <f>ROUND((50/49.8*($G$6*(A270/1000)^$G$7*$I$2^($G$8+$G$9*A270/1000)*EXP(-$G$10*C270/A270)))*C270/1000,0)</f>
        <v>2446</v>
      </c>
      <c r="G270" s="46">
        <f>ROUND((50/49.8*($H$6*(A270/1000)^$H$7*$I$2^($H$8+$H$9*A270/1000)*EXP(-$H$10*C270/A270)))*C270/1000,0)</f>
        <v>3011</v>
      </c>
      <c r="H270" s="47">
        <f>ROUND((50/49.8*(M$6*($A270/1000)^M$7*$I$2^(M$8+M$9*$A270/1000)*EXP(-M$10*$C270/$A270)))*$C270/1000,0)</f>
        <v>3846</v>
      </c>
      <c r="I270" s="47">
        <f>ROUND((50/49.8*(L$6*($A270/1000)^L$7*$I$2^(L$8+L$9*$A270/1000)*EXP(-L$10*$C270/$A270)))*$C270/1000,0)*1.0325</f>
        <v>4594.625</v>
      </c>
      <c r="J270" s="46">
        <f t="shared" si="28"/>
        <v>4827</v>
      </c>
      <c r="K270" s="73">
        <f t="shared" si="29"/>
        <v>5455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990</v>
      </c>
      <c r="B271" s="79"/>
      <c r="C271" s="45">
        <v>1800</v>
      </c>
      <c r="D271" s="46">
        <f>ROUND((50/49.8*($E$6*(A271/1000)^$E$7*$I$2^($E$8+$E$9*A271/1000)*EXP(-$E$10*C271/A271)))*C271/1000,0)</f>
        <v>1717</v>
      </c>
      <c r="E271" s="46">
        <f>ROUND((50/49.8*($F$6*(A271/1000)^$F$7*$I$2^($F$8+$F$9*A271/1000)*EXP(-$F$10*C271/A271)))*C271/1000,0)</f>
        <v>2584</v>
      </c>
      <c r="F271" s="46">
        <f>ROUND((50/49.8*($G$6*(A271/1000)^$G$7*$I$2^($G$8+$G$9*A271/1000)*EXP(-$G$10*C271/A271)))*C271/1000,0)</f>
        <v>2586</v>
      </c>
      <c r="G271" s="46">
        <f>ROUND((50/49.8*($H$6*(A271/1000)^$H$7*$I$2^($H$8+$H$9*A271/1000)*EXP(-$H$10*C271/A271)))*C271/1000,0)</f>
        <v>3188</v>
      </c>
      <c r="H271" s="47">
        <f>ROUND((50/49.8*(M$6*($A271/1000)^M$7*$I$2^(M$8+M$9*$A271/1000)*EXP(-M$10*$C271/$A271)))*$C271/1000,0)</f>
        <v>4072</v>
      </c>
      <c r="I271" s="47">
        <f>ROUND((50/49.8*(L$6*($A271/1000)^L$7*$I$2^(L$8+L$9*$A271/1000)*EXP(-L$10*$C271/$A271)))*$C271/1000,0)*1.0325</f>
        <v>4862.0424999999996</v>
      </c>
      <c r="J271" s="46">
        <f t="shared" si="28"/>
        <v>5110</v>
      </c>
      <c r="K271" s="73">
        <f t="shared" si="29"/>
        <v>5774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990</v>
      </c>
      <c r="B272" s="79"/>
      <c r="C272" s="45">
        <v>1900</v>
      </c>
      <c r="D272" s="46">
        <f>ROUND((50/49.8*($E$6*(A272/1000)^$E$7*$I$2^($E$8+$E$9*A272/1000)*EXP(-$E$10*C272/A272)))*C272/1000,0)</f>
        <v>1811</v>
      </c>
      <c r="E272" s="46">
        <f>ROUND((50/49.8*($F$6*(A272/1000)^$F$7*$I$2^($F$8+$F$9*A272/1000)*EXP(-$F$10*C272/A272)))*C272/1000,0)</f>
        <v>2727</v>
      </c>
      <c r="F272" s="46">
        <f>ROUND((50/49.8*($G$6*(A272/1000)^$G$7*$I$2^($G$8+$G$9*A272/1000)*EXP(-$G$10*C272/A272)))*C272/1000,0)</f>
        <v>2727</v>
      </c>
      <c r="G272" s="46">
        <f>ROUND((50/49.8*($H$6*(A272/1000)^$H$7*$I$2^($H$8+$H$9*A272/1000)*EXP(-$H$10*C272/A272)))*C272/1000,0)</f>
        <v>3365</v>
      </c>
      <c r="H272" s="47">
        <f>ROUND((50/49.8*(M$6*($A272/1000)^M$7*$I$2^(M$8+M$9*$A272/1000)*EXP(-M$10*$C272/$A272)))*$C272/1000,0)</f>
        <v>4298</v>
      </c>
      <c r="I272" s="47">
        <f>ROUND((50/49.8*(L$6*($A272/1000)^L$7*$I$2^(L$8+L$9*$A272/1000)*EXP(-L$10*$C272/$A272)))*$C272/1000,0)*1.0325</f>
        <v>5128.4274999999998</v>
      </c>
      <c r="J272" s="46">
        <f t="shared" si="28"/>
        <v>5394</v>
      </c>
      <c r="K272" s="73">
        <f t="shared" si="29"/>
        <v>6095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990</v>
      </c>
      <c r="B273" s="79"/>
      <c r="C273" s="45">
        <v>2000</v>
      </c>
      <c r="D273" s="46">
        <f>ROUND((50/49.8*($E$6*(A273/1000)^$E$7*$I$2^($E$8+$E$9*A273/1000)*EXP(-$E$10*C273/A273)))*C273/1000,0)</f>
        <v>1905</v>
      </c>
      <c r="E273" s="46">
        <f>ROUND((50/49.8*($F$6*(A273/1000)^$F$7*$I$2^($F$8+$F$9*A273/1000)*EXP(-$F$10*C273/A273)))*C273/1000,0)</f>
        <v>2871</v>
      </c>
      <c r="F273" s="46">
        <f>ROUND((50/49.8*($G$6*(A273/1000)^$G$7*$I$2^($G$8+$G$9*A273/1000)*EXP(-$G$10*C273/A273)))*C273/1000,0)</f>
        <v>2867</v>
      </c>
      <c r="G273" s="46">
        <f>ROUND((50/49.8*($H$6*(A273/1000)^$H$7*$I$2^($H$8+$H$9*A273/1000)*EXP(-$H$10*C273/A273)))*C273/1000,0)</f>
        <v>3542</v>
      </c>
      <c r="H273" s="47">
        <f>ROUND((50/49.8*(M$6*($A273/1000)^M$7*$I$2^(M$8+M$9*$A273/1000)*EXP(-M$10*$C273/$A273)))*$C273/1000,0)</f>
        <v>4524</v>
      </c>
      <c r="I273" s="47">
        <f>ROUND((50/49.8*(L$6*($A273/1000)^L$7*$I$2^(L$8+L$9*$A273/1000)*EXP(-L$10*$C273/$A273)))*$C273/1000,0)*1.0325</f>
        <v>5395.8450000000003</v>
      </c>
      <c r="J273" s="46">
        <f t="shared" si="28"/>
        <v>5678</v>
      </c>
      <c r="K273" s="73">
        <f t="shared" si="29"/>
        <v>6416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990</v>
      </c>
      <c r="B274" s="79"/>
      <c r="C274" s="45">
        <v>2100</v>
      </c>
      <c r="D274" s="46">
        <f>ROUND((50/49.8*($E$6*(A274/1000)^$E$7*$I$2^($E$8+$E$9*A274/1000)*EXP(-$E$10*C274/A274)))*C274/1000,0)</f>
        <v>1999</v>
      </c>
      <c r="E274" s="46">
        <f>ROUND((50/49.8*($F$6*(A274/1000)^$F$7*$I$2^($F$8+$F$9*A274/1000)*EXP(-$F$10*C274/A274)))*C274/1000,0)</f>
        <v>3014</v>
      </c>
      <c r="F274" s="46">
        <f>ROUND((50/49.8*($G$6*(A274/1000)^$G$7*$I$2^($G$8+$G$9*A274/1000)*EXP(-$G$10*C274/A274)))*C274/1000,0)</f>
        <v>3007</v>
      </c>
      <c r="G274" s="46">
        <f>ROUND((50/49.8*($H$6*(A274/1000)^$H$7*$I$2^($H$8+$H$9*A274/1000)*EXP(-$H$10*C274/A274)))*C274/1000,0)</f>
        <v>3719</v>
      </c>
      <c r="H274" s="47">
        <f>ROUND((50/49.8*(M$6*($A274/1000)^M$7*$I$2^(M$8+M$9*$A274/1000)*EXP(-M$10*$C274/$A274)))*$C274/1000,0)</f>
        <v>4750</v>
      </c>
      <c r="I274" s="47">
        <f>ROUND((50/49.8*(L$6*($A274/1000)^L$7*$I$2^(L$8+L$9*$A274/1000)*EXP(-L$10*$C274/$A274)))*$C274/1000,0)*1.0325</f>
        <v>5662.23</v>
      </c>
      <c r="J274" s="46">
        <f t="shared" si="28"/>
        <v>5961</v>
      </c>
      <c r="K274" s="73">
        <f t="shared" si="29"/>
        <v>6736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990</v>
      </c>
      <c r="B275" s="79"/>
      <c r="C275" s="45">
        <v>2200</v>
      </c>
      <c r="D275" s="46">
        <f>ROUND((50/49.8*($E$6*(A275/1000)^$E$7*$I$2^($E$8+$E$9*A275/1000)*EXP(-$E$10*C275/A275)))*C275/1000,0)</f>
        <v>2093</v>
      </c>
      <c r="E275" s="46">
        <f>ROUND((50/49.8*($F$6*(A275/1000)^$F$7*$I$2^($F$8+$F$9*A275/1000)*EXP(-$F$10*C275/A275)))*C275/1000,0)</f>
        <v>3158</v>
      </c>
      <c r="F275" s="46">
        <f>ROUND((50/49.8*($G$6*(A275/1000)^$G$7*$I$2^($G$8+$G$9*A275/1000)*EXP(-$G$10*C275/A275)))*C275/1000,0)</f>
        <v>3147</v>
      </c>
      <c r="G275" s="46">
        <f>ROUND((50/49.8*($H$6*(A275/1000)^$H$7*$I$2^($H$8+$H$9*A275/1000)*EXP(-$H$10*C275/A275)))*C275/1000,0)</f>
        <v>3896</v>
      </c>
      <c r="H275" s="47">
        <f>ROUND((50/49.8*(M$6*($A275/1000)^M$7*$I$2^(M$8+M$9*$A275/1000)*EXP(-M$10*$C275/$A275)))*$C275/1000,0)</f>
        <v>4976</v>
      </c>
      <c r="I275" s="47">
        <f>ROUND((50/49.8*(L$6*($A275/1000)^L$7*$I$2^(L$8+L$9*$A275/1000)*EXP(-L$10*$C275/$A275)))*$C275/1000,0)*1.0325</f>
        <v>5927.5824999999995</v>
      </c>
      <c r="J275" s="46">
        <f t="shared" si="28"/>
        <v>6245</v>
      </c>
      <c r="K275" s="73">
        <f t="shared" si="29"/>
        <v>7057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990</v>
      </c>
      <c r="B276" s="79"/>
      <c r="C276" s="45">
        <v>2300</v>
      </c>
      <c r="D276" s="46">
        <f>ROUND((50/49.8*($E$6*(A276/1000)^$E$7*$I$2^($E$8+$E$9*A276/1000)*EXP(-$E$10*C276/A276)))*C276/1000,0)</f>
        <v>2186</v>
      </c>
      <c r="E276" s="46">
        <f>ROUND((50/49.8*($F$6*(A276/1000)^$F$7*$I$2^($F$8+$F$9*A276/1000)*EXP(-$F$10*C276/A276)))*C276/1000,0)</f>
        <v>3302</v>
      </c>
      <c r="F276" s="46">
        <f>ROUND((50/49.8*($G$6*(A276/1000)^$G$7*$I$2^($G$8+$G$9*A276/1000)*EXP(-$G$10*C276/A276)))*C276/1000,0)</f>
        <v>3286</v>
      </c>
      <c r="G276" s="46">
        <f>ROUND((50/49.8*($H$6*(A276/1000)^$H$7*$I$2^($H$8+$H$9*A276/1000)*EXP(-$H$10*C276/A276)))*C276/1000,0)</f>
        <v>4073</v>
      </c>
      <c r="H276" s="47">
        <f>ROUND((50/49.8*(M$6*($A276/1000)^M$7*$I$2^(M$8+M$9*$A276/1000)*EXP(-M$10*$C276/$A276)))*$C276/1000,0)</f>
        <v>5202</v>
      </c>
      <c r="I276" s="47">
        <f>ROUND((50/49.8*(L$6*($A276/1000)^L$7*$I$2^(L$8+L$9*$A276/1000)*EXP(-L$10*$C276/$A276)))*$C276/1000,0)*1.0325</f>
        <v>6193.9674999999997</v>
      </c>
      <c r="J276" s="46">
        <f t="shared" si="28"/>
        <v>6529</v>
      </c>
      <c r="K276" s="73">
        <f t="shared" si="29"/>
        <v>7378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990</v>
      </c>
      <c r="B277" s="79"/>
      <c r="C277" s="45">
        <v>2400</v>
      </c>
      <c r="D277" s="46">
        <f>ROUND((50/49.8*($E$6*(A277/1000)^$E$7*$I$2^($E$8+$E$9*A277/1000)*EXP(-$E$10*C277/A277)))*C277/1000,0)</f>
        <v>2280</v>
      </c>
      <c r="E277" s="46">
        <f>ROUND((50/49.8*($F$6*(A277/1000)^$F$7*$I$2^($F$8+$F$9*A277/1000)*EXP(-$F$10*C277/A277)))*C277/1000,0)</f>
        <v>3445</v>
      </c>
      <c r="F277" s="46">
        <f>ROUND((50/49.8*($G$6*(A277/1000)^$G$7*$I$2^($G$8+$G$9*A277/1000)*EXP(-$G$10*C277/A277)))*C277/1000,0)</f>
        <v>3425</v>
      </c>
      <c r="G277" s="46">
        <f>ROUND((50/49.8*($H$6*(A277/1000)^$H$7*$I$2^($H$8+$H$9*A277/1000)*EXP(-$H$10*C277/A277)))*C277/1000,0)</f>
        <v>4250</v>
      </c>
      <c r="H277" s="47">
        <f>ROUND((50/49.8*(M$6*($A277/1000)^M$7*$I$2^(M$8+M$9*$A277/1000)*EXP(-M$10*$C277/$A277)))*$C277/1000,0)</f>
        <v>5429</v>
      </c>
      <c r="I277" s="47">
        <f>ROUND((50/49.8*(L$6*($A277/1000)^L$7*$I$2^(L$8+L$9*$A277/1000)*EXP(-L$10*$C277/$A277)))*$C277/1000,0)*1.0325</f>
        <v>6459.32</v>
      </c>
      <c r="J277" s="46">
        <f t="shared" si="28"/>
        <v>6813</v>
      </c>
      <c r="K277" s="73">
        <f t="shared" si="29"/>
        <v>7699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990</v>
      </c>
      <c r="B278" s="79"/>
      <c r="C278" s="45">
        <v>2500</v>
      </c>
      <c r="D278" s="46">
        <f>ROUND((50/49.8*($E$6*(A278/1000)^$E$7*$I$2^($E$8+$E$9*A278/1000)*EXP(-$E$10*C278/A278)))*C278/1000,0)</f>
        <v>2374</v>
      </c>
      <c r="E278" s="46">
        <f>ROUND((50/49.8*($F$6*(A278/1000)^$F$7*$I$2^($F$8+$F$9*A278/1000)*EXP(-$F$10*C278/A278)))*C278/1000,0)</f>
        <v>3589</v>
      </c>
      <c r="F278" s="46">
        <f>ROUND((50/49.8*($G$6*(A278/1000)^$G$7*$I$2^($G$8+$G$9*A278/1000)*EXP(-$G$10*C278/A278)))*C278/1000,0)</f>
        <v>3563</v>
      </c>
      <c r="G278" s="46">
        <f>ROUND((50/49.8*($H$6*(A278/1000)^$H$7*$I$2^($H$8+$H$9*A278/1000)*EXP(-$H$10*C278/A278)))*C278/1000,0)</f>
        <v>4428</v>
      </c>
      <c r="H278" s="47">
        <f>ROUND((50/49.8*(M$6*($A278/1000)^M$7*$I$2^(M$8+M$9*$A278/1000)*EXP(-M$10*$C278/$A278)))*$C278/1000,0)</f>
        <v>5655</v>
      </c>
      <c r="I278" s="47">
        <f>ROUND((50/49.8*(L$6*($A278/1000)^L$7*$I$2^(L$8+L$9*$A278/1000)*EXP(-L$10*$C278/$A278)))*$C278/1000,0)*1.0325</f>
        <v>6723.6399999999994</v>
      </c>
      <c r="J278" s="46">
        <f t="shared" si="28"/>
        <v>7097</v>
      </c>
      <c r="K278" s="73">
        <f t="shared" si="29"/>
        <v>8020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990</v>
      </c>
      <c r="B279" s="79"/>
      <c r="C279" s="45">
        <v>2600</v>
      </c>
      <c r="D279" s="46">
        <f>ROUND((50/49.8*($E$6*(A279/1000)^$E$7*$I$2^($E$8+$E$9*A279/1000)*EXP(-$E$10*C279/A279)))*C279/1000,0)</f>
        <v>2467</v>
      </c>
      <c r="E279" s="46">
        <f>ROUND((50/49.8*($F$6*(A279/1000)^$F$7*$I$2^($F$8+$F$9*A279/1000)*EXP(-$F$10*C279/A279)))*C279/1000,0)</f>
        <v>3732</v>
      </c>
      <c r="F279" s="46">
        <f>ROUND((50/49.8*($G$6*(A279/1000)^$G$7*$I$2^($G$8+$G$9*A279/1000)*EXP(-$G$10*C279/A279)))*C279/1000,0)</f>
        <v>3702</v>
      </c>
      <c r="G279" s="46">
        <f>ROUND((50/49.8*($H$6*(A279/1000)^$H$7*$I$2^($H$8+$H$9*A279/1000)*EXP(-$H$10*C279/A279)))*C279/1000,0)</f>
        <v>4605</v>
      </c>
      <c r="H279" s="47">
        <f>ROUND((50/49.8*(M$6*($A279/1000)^M$7*$I$2^(M$8+M$9*$A279/1000)*EXP(-M$10*$C279/$A279)))*$C279/1000,0)</f>
        <v>5881</v>
      </c>
      <c r="I279" s="47">
        <f>ROUND((50/49.8*(L$6*($A279/1000)^L$7*$I$2^(L$8+L$9*$A279/1000)*EXP(-L$10*$C279/$A279)))*$C279/1000,0)*1.0325</f>
        <v>6988.9924999999994</v>
      </c>
      <c r="J279" s="46">
        <f t="shared" si="28"/>
        <v>7381</v>
      </c>
      <c r="K279" s="73">
        <f t="shared" si="29"/>
        <v>8341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990</v>
      </c>
      <c r="B280" s="79"/>
      <c r="C280" s="45">
        <v>2700</v>
      </c>
      <c r="D280" s="46">
        <f>ROUND((50/49.8*($E$6*(A280/1000)^$E$7*$I$2^($E$8+$E$9*A280/1000)*EXP(-$E$10*C280/A280)))*C280/1000,0)</f>
        <v>2560</v>
      </c>
      <c r="E280" s="46">
        <f>ROUND((50/49.8*($F$6*(A280/1000)^$F$7*$I$2^($F$8+$F$9*A280/1000)*EXP(-$F$10*C280/A280)))*C280/1000,0)</f>
        <v>3876</v>
      </c>
      <c r="F280" s="46">
        <f>ROUND((50/49.8*($G$6*(A280/1000)^$G$7*$I$2^($G$8+$G$9*A280/1000)*EXP(-$G$10*C280/A280)))*C280/1000,0)</f>
        <v>3839</v>
      </c>
      <c r="G280" s="46">
        <f>ROUND((50/49.8*($H$6*(A280/1000)^$H$7*$I$2^($H$8+$H$9*A280/1000)*EXP(-$H$10*C280/A280)))*C280/1000,0)</f>
        <v>4782</v>
      </c>
      <c r="H280" s="47">
        <f>ROUND((50/49.8*(M$6*($A280/1000)^M$7*$I$2^(M$8+M$9*$A280/1000)*EXP(-M$10*$C280/$A280)))*$C280/1000,0)</f>
        <v>6107</v>
      </c>
      <c r="I280" s="47">
        <f>ROUND((50/49.8*(L$6*($A280/1000)^L$7*$I$2^(L$8+L$9*$A280/1000)*EXP(-L$10*$C280/$A280)))*$C280/1000,0)*1.0325</f>
        <v>7253.3125</v>
      </c>
      <c r="J280" s="46">
        <f t="shared" si="28"/>
        <v>7664</v>
      </c>
      <c r="K280" s="73">
        <f t="shared" si="29"/>
        <v>8660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990</v>
      </c>
      <c r="B281" s="79"/>
      <c r="C281" s="45">
        <v>2800</v>
      </c>
      <c r="D281" s="46">
        <f>ROUND((50/49.8*($E$6*(A281/1000)^$E$7*$I$2^($E$8+$E$9*A281/1000)*EXP(-$E$10*C281/A281)))*C281/1000,0)</f>
        <v>2653</v>
      </c>
      <c r="E281" s="46">
        <f>ROUND((50/49.8*($F$6*(A281/1000)^$F$7*$I$2^($F$8+$F$9*A281/1000)*EXP(-$F$10*C281/A281)))*C281/1000,0)</f>
        <v>4019</v>
      </c>
      <c r="F281" s="46">
        <f>ROUND((50/49.8*($G$6*(A281/1000)^$G$7*$I$2^($G$8+$G$9*A281/1000)*EXP(-$G$10*C281/A281)))*C281/1000,0)</f>
        <v>3977</v>
      </c>
      <c r="G281" s="46">
        <f>ROUND((50/49.8*($H$6*(A281/1000)^$H$7*$I$2^($H$8+$H$9*A281/1000)*EXP(-$H$10*C281/A281)))*C281/1000,0)</f>
        <v>4959</v>
      </c>
      <c r="H281" s="47">
        <f>ROUND((50/49.8*(M$6*($A281/1000)^M$7*$I$2^(M$8+M$9*$A281/1000)*EXP(-M$10*$C281/$A281)))*$C281/1000,0)</f>
        <v>6333</v>
      </c>
      <c r="I281" s="47">
        <f>ROUND((50/49.8*(L$6*($A281/1000)^L$7*$I$2^(L$8+L$9*$A281/1000)*EXP(-L$10*$C281/$A281)))*$C281/1000,0)*1.0325</f>
        <v>7516.5999999999995</v>
      </c>
      <c r="J281" s="46">
        <f t="shared" si="28"/>
        <v>7948</v>
      </c>
      <c r="K281" s="73">
        <f t="shared" si="29"/>
        <v>8981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990</v>
      </c>
      <c r="B282" s="79"/>
      <c r="C282" s="45">
        <v>2900</v>
      </c>
      <c r="D282" s="46">
        <f>ROUND((50/49.8*($E$6*(A282/1000)^$E$7*$I$2^($E$8+$E$9*A282/1000)*EXP(-$E$10*C282/A282)))*C282/1000,0)</f>
        <v>2746</v>
      </c>
      <c r="E282" s="46">
        <f>ROUND((50/49.8*($F$6*(A282/1000)^$F$7*$I$2^($F$8+$F$9*A282/1000)*EXP(-$F$10*C282/A282)))*C282/1000,0)</f>
        <v>4163</v>
      </c>
      <c r="F282" s="46">
        <f>ROUND((50/49.8*($G$6*(A282/1000)^$G$7*$I$2^($G$8+$G$9*A282/1000)*EXP(-$G$10*C282/A282)))*C282/1000,0)</f>
        <v>4114</v>
      </c>
      <c r="G282" s="46">
        <f>ROUND((50/49.8*($H$6*(A282/1000)^$H$7*$I$2^($H$8+$H$9*A282/1000)*EXP(-$H$10*C282/A282)))*C282/1000,0)</f>
        <v>5136</v>
      </c>
      <c r="H282" s="47">
        <f>ROUND((50/49.8*(M$6*($A282/1000)^M$7*$I$2^(M$8+M$9*$A282/1000)*EXP(-M$10*$C282/$A282)))*$C282/1000,0)</f>
        <v>6559</v>
      </c>
      <c r="I282" s="47">
        <f>ROUND((50/49.8*(L$6*($A282/1000)^L$7*$I$2^(L$8+L$9*$A282/1000)*EXP(-L$10*$C282/$A282)))*$C282/1000,0)*1.0325</f>
        <v>7780.92</v>
      </c>
      <c r="J282" s="46">
        <f t="shared" si="28"/>
        <v>8232</v>
      </c>
      <c r="K282" s="73">
        <f t="shared" si="29"/>
        <v>9302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990</v>
      </c>
      <c r="B283" s="79"/>
      <c r="C283" s="45">
        <v>3000</v>
      </c>
      <c r="D283" s="46">
        <f>ROUND((50/49.8*($E$6*(A283/1000)^$E$7*$I$2^($E$8+$E$9*A283/1000)*EXP(-$E$10*C283/A283)))*C283/1000,0)</f>
        <v>2839</v>
      </c>
      <c r="E283" s="46">
        <f>ROUND((50/49.8*($F$6*(A283/1000)^$F$7*$I$2^($F$8+$F$9*A283/1000)*EXP(-$F$10*C283/A283)))*C283/1000,0)</f>
        <v>4306</v>
      </c>
      <c r="F283" s="46">
        <f>ROUND((50/49.8*($G$6*(A283/1000)^$G$7*$I$2^($G$8+$G$9*A283/1000)*EXP(-$G$10*C283/A283)))*C283/1000,0)</f>
        <v>4251</v>
      </c>
      <c r="G283" s="46">
        <f>ROUND((50/49.8*($H$6*(A283/1000)^$H$7*$I$2^($H$8+$H$9*A283/1000)*EXP(-$H$10*C283/A283)))*C283/1000,0)</f>
        <v>5313</v>
      </c>
      <c r="H283" s="47">
        <f>ROUND((50/49.8*(M$6*($A283/1000)^M$7*$I$2^(M$8+M$9*$A283/1000)*EXP(-M$10*$C283/$A283)))*$C283/1000,0)</f>
        <v>6785</v>
      </c>
      <c r="I283" s="47">
        <f>ROUND((50/49.8*(L$6*($A283/1000)^L$7*$I$2^(L$8+L$9*$A283/1000)*EXP(-L$10*$C283/$A283)))*$C283/1000,0)*1.0325</f>
        <v>8044.2074999999995</v>
      </c>
      <c r="J283" s="46">
        <f t="shared" si="28"/>
        <v>8515</v>
      </c>
      <c r="K283" s="73">
        <f t="shared" si="29"/>
        <v>9622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990</v>
      </c>
      <c r="B284" s="79"/>
      <c r="C284" s="45">
        <v>3100</v>
      </c>
      <c r="D284" s="46">
        <f>ROUND((50/49.8*($E$6*(A284/1000)^$E$7*$I$2^($E$8+$E$9*A284/1000)*EXP(-$E$10*C284/A284)))*C284/1000,0)</f>
        <v>2932</v>
      </c>
      <c r="E284" s="46">
        <f>ROUND((50/49.8*($F$6*(A284/1000)^$F$7*$I$2^($F$8+$F$9*A284/1000)*EXP(-$F$10*C284/A284)))*C284/1000,0)</f>
        <v>4450</v>
      </c>
      <c r="F284" s="46">
        <f>ROUND((50/49.8*($G$6*(A284/1000)^$G$7*$I$2^($G$8+$G$9*A284/1000)*EXP(-$G$10*C284/A284)))*C284/1000,0)</f>
        <v>4388</v>
      </c>
      <c r="G284" s="46">
        <f>ROUND((50/49.8*($H$6*(A284/1000)^$H$7*$I$2^($H$8+$H$9*A284/1000)*EXP(-$H$10*C284/A284)))*C284/1000,0)</f>
        <v>5490</v>
      </c>
      <c r="H284" s="47">
        <f>ROUND((50/49.8*(M$6*($A284/1000)^M$7*$I$2^(M$8+M$9*$A284/1000)*EXP(-M$10*$C284/$A284)))*$C284/1000,0)</f>
        <v>7011</v>
      </c>
      <c r="I284" s="47">
        <f>ROUND((50/49.8*(L$6*($A284/1000)^L$7*$I$2^(L$8+L$9*$A284/1000)*EXP(-L$10*$C284/$A284)))*$C284/1000,0)*1.0325</f>
        <v>8307.494999999999</v>
      </c>
      <c r="J284" s="46">
        <f t="shared" si="28"/>
        <v>8799</v>
      </c>
      <c r="K284" s="73">
        <f t="shared" si="29"/>
        <v>9943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990</v>
      </c>
      <c r="B285" s="79"/>
      <c r="C285" s="45">
        <v>3200</v>
      </c>
      <c r="D285" s="46">
        <f>ROUND((50/49.8*($E$6*(A285/1000)^$E$7*$I$2^($E$8+$E$9*A285/1000)*EXP(-$E$10*C285/A285)))*C285/1000,0)</f>
        <v>3024</v>
      </c>
      <c r="E285" s="46">
        <f>ROUND((50/49.8*($F$6*(A285/1000)^$F$7*$I$2^($F$8+$F$9*A285/1000)*EXP(-$F$10*C285/A285)))*C285/1000,0)</f>
        <v>4593</v>
      </c>
      <c r="F285" s="46">
        <f>ROUND((50/49.8*($G$6*(A285/1000)^$G$7*$I$2^($G$8+$G$9*A285/1000)*EXP(-$G$10*C285/A285)))*C285/1000,0)</f>
        <v>4524</v>
      </c>
      <c r="G285" s="46">
        <f>ROUND((50/49.8*($H$6*(A285/1000)^$H$7*$I$2^($H$8+$H$9*A285/1000)*EXP(-$H$10*C285/A285)))*C285/1000,0)</f>
        <v>5667</v>
      </c>
      <c r="H285" s="47">
        <f>ROUND((50/49.8*(M$6*($A285/1000)^M$7*$I$2^(M$8+M$9*$A285/1000)*EXP(-M$10*$C285/$A285)))*$C285/1000,0)</f>
        <v>7237</v>
      </c>
      <c r="I285" s="47">
        <f>ROUND((50/49.8*(L$6*($A285/1000)^L$7*$I$2^(L$8+L$9*$A285/1000)*EXP(-L$10*$C285/$A285)))*$C285/1000,0)*1.0325</f>
        <v>8569.75</v>
      </c>
      <c r="J285" s="46">
        <f t="shared" si="28"/>
        <v>9082</v>
      </c>
      <c r="K285" s="73">
        <f t="shared" si="29"/>
        <v>10263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990</v>
      </c>
      <c r="B286" s="79"/>
      <c r="C286" s="45">
        <v>3300</v>
      </c>
      <c r="D286" s="46">
        <f>ROUND((50/49.8*($E$6*(A286/1000)^$E$7*$I$2^($E$8+$E$9*A286/1000)*EXP(-$E$10*C286/A286)))*C286/1000,0)</f>
        <v>3117</v>
      </c>
      <c r="E286" s="46">
        <f>ROUND((50/49.8*($F$6*(A286/1000)^$F$7*$I$2^($F$8+$F$9*A286/1000)*EXP(-$F$10*C286/A286)))*C286/1000,0)</f>
        <v>4737</v>
      </c>
      <c r="F286" s="46">
        <f>ROUND((50/49.8*($G$6*(A286/1000)^$G$7*$I$2^($G$8+$G$9*A286/1000)*EXP(-$G$10*C286/A286)))*C286/1000,0)</f>
        <v>4660</v>
      </c>
      <c r="G286" s="46">
        <f>ROUND((50/49.8*($H$6*(A286/1000)^$H$7*$I$2^($H$8+$H$9*A286/1000)*EXP(-$H$10*C286/A286)))*C286/1000,0)</f>
        <v>5844</v>
      </c>
      <c r="H286" s="47">
        <f>ROUND((50/49.8*(M$6*($A286/1000)^M$7*$I$2^(M$8+M$9*$A286/1000)*EXP(-M$10*$C286/$A286)))*$C286/1000,0)</f>
        <v>7463</v>
      </c>
      <c r="I286" s="47">
        <f>ROUND((50/49.8*(L$6*($A286/1000)^L$7*$I$2^(L$8+L$9*$A286/1000)*EXP(-L$10*$C286/$A286)))*$C286/1000,0)*1.0325</f>
        <v>8833.0375000000004</v>
      </c>
      <c r="J286" s="46">
        <f t="shared" si="26"/>
        <v>9366</v>
      </c>
      <c r="K286" s="73">
        <f t="shared" si="27"/>
        <v>10584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990</v>
      </c>
      <c r="B287" s="79"/>
      <c r="C287" s="45">
        <v>3400</v>
      </c>
      <c r="D287" s="46">
        <f>ROUND((50/49.8*($E$6*(A287/1000)^$E$7*$I$2^($E$8+$E$9*A287/1000)*EXP(-$E$10*C287/A287)))*C287/1000,0)</f>
        <v>3209</v>
      </c>
      <c r="E287" s="46">
        <f>ROUND((50/49.8*($F$6*(A287/1000)^$F$7*$I$2^($F$8+$F$9*A287/1000)*EXP(-$F$10*C287/A287)))*C287/1000,0)</f>
        <v>4881</v>
      </c>
      <c r="F287" s="46">
        <f>ROUND((50/49.8*($G$6*(A287/1000)^$G$7*$I$2^($G$8+$G$9*A287/1000)*EXP(-$G$10*C287/A287)))*C287/1000,0)</f>
        <v>4796</v>
      </c>
      <c r="G287" s="46">
        <f>ROUND((50/49.8*($H$6*(A287/1000)^$H$7*$I$2^($H$8+$H$9*A287/1000)*EXP(-$H$10*C287/A287)))*C287/1000,0)</f>
        <v>6021</v>
      </c>
      <c r="H287" s="47">
        <f>ROUND((50/49.8*(M$6*($A287/1000)^M$7*$I$2^(M$8+M$9*$A287/1000)*EXP(-M$10*$C287/$A287)))*$C287/1000,0)</f>
        <v>7689</v>
      </c>
      <c r="I287" s="47">
        <f>ROUND((50/49.8*(L$6*($A287/1000)^L$7*$I$2^(L$8+L$9*$A287/1000)*EXP(-L$10*$C287/$A287)))*$C287/1000,0)*1.0325</f>
        <v>9094.26</v>
      </c>
      <c r="J287" s="46">
        <f t="shared" si="26"/>
        <v>9650</v>
      </c>
      <c r="K287" s="73">
        <f t="shared" si="27"/>
        <v>10905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990</v>
      </c>
      <c r="B288" s="79"/>
      <c r="C288" s="45">
        <v>3500</v>
      </c>
      <c r="D288" s="46">
        <f>ROUND((50/49.8*($E$6*(A288/1000)^$E$7*$I$2^($E$8+$E$9*A288/1000)*EXP(-$E$10*C288/A288)))*C288/1000,0)</f>
        <v>3301</v>
      </c>
      <c r="E288" s="46">
        <f>ROUND((50/49.8*($F$6*(A288/1000)^$F$7*$I$2^($F$8+$F$9*A288/1000)*EXP(-$F$10*C288/A288)))*C288/1000,0)</f>
        <v>5024</v>
      </c>
      <c r="F288" s="46">
        <f>ROUND((50/49.8*($G$6*(A288/1000)^$G$7*$I$2^($G$8+$G$9*A288/1000)*EXP(-$G$10*C288/A288)))*C288/1000,0)</f>
        <v>4931</v>
      </c>
      <c r="G288" s="46">
        <f>ROUND((50/49.8*($H$6*(A288/1000)^$H$7*$I$2^($H$8+$H$9*A288/1000)*EXP(-$H$10*C288/A288)))*C288/1000,0)</f>
        <v>6199</v>
      </c>
      <c r="H288" s="47">
        <f>ROUND((50/49.8*(M$6*($A288/1000)^M$7*$I$2^(M$8+M$9*$A288/1000)*EXP(-M$10*$C288/$A288)))*$C288/1000,0)</f>
        <v>7915</v>
      </c>
      <c r="I288" s="47">
        <f>ROUND((50/49.8*(L$6*($A288/1000)^L$7*$I$2^(L$8+L$9*$A288/1000)*EXP(-L$10*$C288/$A288)))*$C288/1000,0)*1.0325</f>
        <v>9356.5149999999994</v>
      </c>
      <c r="J288" s="46">
        <f t="shared" si="26"/>
        <v>9933</v>
      </c>
      <c r="K288" s="73">
        <f t="shared" si="27"/>
        <v>11224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990</v>
      </c>
      <c r="B289" s="79"/>
      <c r="C289" s="45">
        <v>3600</v>
      </c>
      <c r="D289" s="46">
        <f>ROUND((50/49.8*($E$6*(A289/1000)^$E$7*$I$2^($E$8+$E$9*A289/1000)*EXP(-$E$10*C289/A289)))*C289/1000,0)</f>
        <v>3393</v>
      </c>
      <c r="E289" s="46">
        <f>ROUND((50/49.8*($F$6*(A289/1000)^$F$7*$I$2^($F$8+$F$9*A289/1000)*EXP(-$F$10*C289/A289)))*C289/1000,0)</f>
        <v>5168</v>
      </c>
      <c r="F289" s="46">
        <f>ROUND((50/49.8*($G$6*(A289/1000)^$G$7*$I$2^($G$8+$G$9*A289/1000)*EXP(-$G$10*C289/A289)))*C289/1000,0)</f>
        <v>5066</v>
      </c>
      <c r="G289" s="46">
        <f>ROUND((50/49.8*($H$6*(A289/1000)^$H$7*$I$2^($H$8+$H$9*A289/1000)*EXP(-$H$10*C289/A289)))*C289/1000,0)</f>
        <v>6376</v>
      </c>
      <c r="H289" s="47">
        <f>ROUND((50/49.8*(M$6*($A289/1000)^M$7*$I$2^(M$8+M$9*$A289/1000)*EXP(-M$10*$C289/$A289)))*$C289/1000,0)</f>
        <v>8141</v>
      </c>
      <c r="I289" s="47">
        <f>ROUND((50/49.8*(L$6*($A289/1000)^L$7*$I$2^(L$8+L$9*$A289/1000)*EXP(-L$10*$C289/$A289)))*$C289/1000,0)*1.0325</f>
        <v>9617.7374999999993</v>
      </c>
      <c r="J289" s="46">
        <f t="shared" si="26"/>
        <v>10217</v>
      </c>
      <c r="K289" s="73">
        <f t="shared" si="27"/>
        <v>11545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990</v>
      </c>
      <c r="B290" s="79"/>
      <c r="C290" s="45">
        <v>3700</v>
      </c>
      <c r="D290" s="46">
        <f>ROUND((50/49.8*($E$6*(A290/1000)^$E$7*$I$2^($E$8+$E$9*A290/1000)*EXP(-$E$10*C290/A290)))*C290/1000,0)</f>
        <v>3485</v>
      </c>
      <c r="E290" s="46">
        <f>ROUND((50/49.8*($F$6*(A290/1000)^$F$7*$I$2^($F$8+$F$9*A290/1000)*EXP(-$F$10*C290/A290)))*C290/1000,0)</f>
        <v>5311</v>
      </c>
      <c r="F290" s="46">
        <f>ROUND((50/49.8*($G$6*(A290/1000)^$G$7*$I$2^($G$8+$G$9*A290/1000)*EXP(-$G$10*C290/A290)))*C290/1000,0)</f>
        <v>5201</v>
      </c>
      <c r="G290" s="46">
        <f>ROUND((50/49.8*($H$6*(A290/1000)^$H$7*$I$2^($H$8+$H$9*A290/1000)*EXP(-$H$10*C290/A290)))*C290/1000,0)</f>
        <v>6553</v>
      </c>
      <c r="H290" s="47">
        <f>ROUND((50/49.8*(M$6*($A290/1000)^M$7*$I$2^(M$8+M$9*$A290/1000)*EXP(-M$10*$C290/$A290)))*$C290/1000,0)</f>
        <v>8367</v>
      </c>
      <c r="I290" s="47">
        <f>ROUND((50/49.8*(L$6*($A290/1000)^L$7*$I$2^(L$8+L$9*$A290/1000)*EXP(-L$10*$C290/$A290)))*$C290/1000,0)*1.0325</f>
        <v>9878.9599999999991</v>
      </c>
      <c r="J290" s="46">
        <f t="shared" si="26"/>
        <v>10501</v>
      </c>
      <c r="K290" s="73">
        <f t="shared" si="27"/>
        <v>11866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990</v>
      </c>
      <c r="B291" s="79"/>
      <c r="C291" s="45">
        <v>3800</v>
      </c>
      <c r="D291" s="46">
        <f>ROUND((50/49.8*($E$6*(A291/1000)^$E$7*$I$2^($E$8+$E$9*A291/1000)*EXP(-$E$10*C291/A291)))*C291/1000,0)</f>
        <v>3577</v>
      </c>
      <c r="E291" s="46">
        <f>ROUND((50/49.8*($F$6*(A291/1000)^$F$7*$I$2^($F$8+$F$9*A291/1000)*EXP(-$F$10*C291/A291)))*C291/1000,0)</f>
        <v>5455</v>
      </c>
      <c r="F291" s="46">
        <f>ROUND((50/49.8*($G$6*(A291/1000)^$G$7*$I$2^($G$8+$G$9*A291/1000)*EXP(-$G$10*C291/A291)))*C291/1000,0)</f>
        <v>5335</v>
      </c>
      <c r="G291" s="46">
        <f>ROUND((50/49.8*($H$6*(A291/1000)^$H$7*$I$2^($H$8+$H$9*A291/1000)*EXP(-$H$10*C291/A291)))*C291/1000,0)</f>
        <v>6730</v>
      </c>
      <c r="H291" s="47">
        <f>ROUND((50/49.8*(M$6*($A291/1000)^M$7*$I$2^(M$8+M$9*$A291/1000)*EXP(-M$10*$C291/$A291)))*$C291/1000,0)</f>
        <v>8593</v>
      </c>
      <c r="I291" s="47">
        <f>ROUND((50/49.8*(L$6*($A291/1000)^L$7*$I$2^(L$8+L$9*$A291/1000)*EXP(-L$10*$C291/$A291)))*$C291/1000,0)*1.0325</f>
        <v>10140.182499999999</v>
      </c>
      <c r="J291" s="46">
        <f t="shared" si="26"/>
        <v>10784</v>
      </c>
      <c r="K291" s="73">
        <f t="shared" si="27"/>
        <v>12186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990</v>
      </c>
      <c r="B292" s="79"/>
      <c r="C292" s="45">
        <v>3900</v>
      </c>
      <c r="D292" s="46">
        <f>ROUND((50/49.8*($E$6*(A292/1000)^$E$7*$I$2^($E$8+$E$9*A292/1000)*EXP(-$E$10*C292/A292)))*C292/1000,0)</f>
        <v>3669</v>
      </c>
      <c r="E292" s="46">
        <f>ROUND((50/49.8*($F$6*(A292/1000)^$F$7*$I$2^($F$8+$F$9*A292/1000)*EXP(-$F$10*C292/A292)))*C292/1000,0)</f>
        <v>5598</v>
      </c>
      <c r="F292" s="46">
        <f>ROUND((50/49.8*($G$6*(A292/1000)^$G$7*$I$2^($G$8+$G$9*A292/1000)*EXP(-$G$10*C292/A292)))*C292/1000,0)</f>
        <v>5469</v>
      </c>
      <c r="G292" s="46">
        <f>ROUND((50/49.8*($H$6*(A292/1000)^$H$7*$I$2^($H$8+$H$9*A292/1000)*EXP(-$H$10*C292/A292)))*C292/1000,0)</f>
        <v>6907</v>
      </c>
      <c r="H292" s="47">
        <f>ROUND((50/49.8*(M$6*($A292/1000)^M$7*$I$2^(M$8+M$9*$A292/1000)*EXP(-M$10*$C292/$A292)))*$C292/1000,0)</f>
        <v>8819</v>
      </c>
      <c r="I292" s="47">
        <f>ROUND((50/49.8*(L$6*($A292/1000)^L$7*$I$2^(L$8+L$9*$A292/1000)*EXP(-L$10*$C292/$A292)))*$C292/1000,0)*1.0325</f>
        <v>10400.372499999999</v>
      </c>
      <c r="J292" s="46">
        <f t="shared" si="26"/>
        <v>11068</v>
      </c>
      <c r="K292" s="73">
        <f t="shared" si="27"/>
        <v>12507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5.75" thickBot="1" x14ac:dyDescent="0.3">
      <c r="A293">
        <v>990</v>
      </c>
      <c r="B293" s="80"/>
      <c r="C293" s="74">
        <v>4000</v>
      </c>
      <c r="D293" s="75">
        <f>ROUND((50/49.8*($E$6*(A293/1000)^$E$7*$I$2^($E$8+$E$9*A293/1000)*EXP(-$E$10*C293/A293)))*C293/1000,0)</f>
        <v>3761</v>
      </c>
      <c r="E293" s="75">
        <f>ROUND((50/49.8*($F$6*(A293/1000)^$F$7*$I$2^($F$8+$F$9*A293/1000)*EXP(-$F$10*C293/A293)))*C293/1000,0)</f>
        <v>5742</v>
      </c>
      <c r="F293" s="75">
        <f>ROUND((50/49.8*($G$6*(A293/1000)^$G$7*$I$2^($G$8+$G$9*A293/1000)*EXP(-$G$10*C293/A293)))*C293/1000,0)</f>
        <v>5603</v>
      </c>
      <c r="G293" s="75">
        <f>ROUND((50/49.8*($H$6*(A293/1000)^$H$7*$I$2^($H$8+$H$9*A293/1000)*EXP(-$H$10*C293/A293)))*C293/1000,0)</f>
        <v>7084</v>
      </c>
      <c r="H293" s="76">
        <f>ROUND((50/49.8*(M$6*($A293/1000)^M$7*$I$2^(M$8+M$9*$A293/1000)*EXP(-M$10*$C293/$A293)))*$C293/1000,0)</f>
        <v>9045</v>
      </c>
      <c r="I293" s="76">
        <f>ROUND((50/49.8*(L$6*($A293/1000)^L$7*$I$2^(L$8+L$9*$A293/1000)*EXP(-L$10*$C293/$A293)))*$C293/1000,0)*1.0325</f>
        <v>10660.5625</v>
      </c>
      <c r="J293" s="75">
        <f t="shared" si="26"/>
        <v>11351</v>
      </c>
      <c r="K293" s="77">
        <f t="shared" si="27"/>
        <v>12827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B294" s="48"/>
      <c r="C294" s="45"/>
      <c r="D294" s="46"/>
      <c r="E294" s="46"/>
      <c r="F294" s="46"/>
      <c r="G294" s="46"/>
      <c r="H294" s="47"/>
      <c r="I294" s="47"/>
      <c r="J294" s="46"/>
      <c r="K294" s="4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B295" s="64"/>
      <c r="C295" s="45"/>
      <c r="D295" s="46"/>
      <c r="E295" s="46"/>
      <c r="F295" s="46"/>
      <c r="G295" s="46"/>
      <c r="H295" s="47"/>
      <c r="I295" s="47"/>
      <c r="J295" s="46"/>
      <c r="K295" s="4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s="36" customFormat="1" x14ac:dyDescent="0.25">
      <c r="B297" s="66"/>
      <c r="C297" s="38"/>
      <c r="D297" s="39"/>
      <c r="E297" s="39"/>
      <c r="F297" s="39"/>
      <c r="G297" s="39"/>
      <c r="H297" s="40"/>
      <c r="I297" s="40"/>
      <c r="J297" s="39"/>
      <c r="K297" s="40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</row>
    <row r="298" spans="1:34" x14ac:dyDescent="0.25">
      <c r="A298">
        <f>SUM(B298)</f>
        <v>0</v>
      </c>
      <c r="B298" s="67"/>
      <c r="C298" s="68"/>
      <c r="D298" s="46"/>
      <c r="E298" s="46"/>
      <c r="F298" s="46"/>
      <c r="G298" s="46"/>
      <c r="H298" s="47"/>
      <c r="I298" s="47"/>
      <c r="J298" s="46"/>
      <c r="K298" s="4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B299" s="41"/>
      <c r="C299" s="33"/>
      <c r="D299" s="34"/>
      <c r="E299" s="34"/>
      <c r="F299" s="34"/>
      <c r="G299" s="34"/>
      <c r="H299" s="35"/>
      <c r="I299" s="35"/>
      <c r="J299" s="34"/>
      <c r="K299" s="3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B300" s="41"/>
      <c r="C300" s="33"/>
      <c r="D300" s="34"/>
      <c r="E300" s="34"/>
      <c r="F300" s="34"/>
      <c r="G300" s="34"/>
      <c r="H300" s="35"/>
      <c r="I300" s="35"/>
      <c r="J300" s="34"/>
      <c r="K300" s="3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B301" s="41"/>
      <c r="C301" s="33"/>
      <c r="D301" s="34"/>
      <c r="E301" s="34"/>
      <c r="F301" s="34"/>
      <c r="G301" s="34"/>
      <c r="H301" s="35"/>
      <c r="I301" s="35"/>
      <c r="J301" s="34"/>
      <c r="K301" s="3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E302" s="30"/>
      <c r="F302" s="30"/>
      <c r="G302" s="30"/>
      <c r="H302" s="30"/>
      <c r="I302" s="30"/>
      <c r="J302" s="30"/>
      <c r="K302" s="30"/>
      <c r="L302" s="30"/>
      <c r="M302" s="3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4" x14ac:dyDescent="0.25">
      <c r="E303" s="30"/>
      <c r="F303" s="30"/>
      <c r="G303" s="30"/>
      <c r="H303" s="30"/>
      <c r="I303" s="30"/>
      <c r="J303" s="30"/>
      <c r="K303" s="30"/>
      <c r="L303" s="30"/>
      <c r="M303" s="3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4" x14ac:dyDescent="0.25">
      <c r="E304" s="30"/>
      <c r="F304" s="30"/>
      <c r="G304" s="30"/>
      <c r="H304" s="30"/>
      <c r="I304" s="30"/>
      <c r="J304" s="30"/>
      <c r="K304" s="30"/>
      <c r="L304" s="30"/>
      <c r="M304" s="3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5:33" x14ac:dyDescent="0.25">
      <c r="E305" s="30"/>
      <c r="F305" s="30"/>
      <c r="G305" s="30"/>
      <c r="H305" s="30"/>
      <c r="I305" s="30"/>
      <c r="J305" s="30"/>
      <c r="K305" s="30"/>
      <c r="L305" s="30"/>
      <c r="M305" s="3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5:33" x14ac:dyDescent="0.25">
      <c r="E306" s="30"/>
      <c r="F306" s="30"/>
      <c r="G306" s="30"/>
      <c r="H306" s="30"/>
      <c r="I306" s="30"/>
      <c r="J306" s="30"/>
      <c r="K306" s="30"/>
      <c r="L306" s="30"/>
      <c r="M306" s="3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5:33" x14ac:dyDescent="0.25">
      <c r="E307" s="30"/>
      <c r="F307" s="30"/>
      <c r="G307" s="30"/>
      <c r="H307" s="30"/>
      <c r="I307" s="30"/>
      <c r="J307" s="30"/>
      <c r="K307" s="30"/>
      <c r="L307" s="30"/>
      <c r="M307" s="3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5:33" x14ac:dyDescent="0.25">
      <c r="E308" s="30"/>
      <c r="F308" s="30"/>
      <c r="G308" s="30"/>
      <c r="H308" s="30"/>
      <c r="I308" s="30"/>
      <c r="J308" s="30"/>
      <c r="K308" s="30"/>
      <c r="L308" s="30"/>
      <c r="M308" s="3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5:33" x14ac:dyDescent="0.25">
      <c r="E309" s="30"/>
      <c r="F309" s="30"/>
      <c r="G309" s="30"/>
      <c r="H309" s="30"/>
      <c r="I309" s="30"/>
      <c r="J309" s="30"/>
      <c r="K309" s="30"/>
      <c r="L309" s="30"/>
      <c r="M309" s="3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5:33" x14ac:dyDescent="0.25">
      <c r="E310" s="30"/>
      <c r="F310" s="30"/>
      <c r="G310" s="30"/>
      <c r="H310" s="30"/>
      <c r="I310" s="30"/>
      <c r="J310" s="30"/>
      <c r="K310" s="30"/>
      <c r="L310" s="30"/>
      <c r="M310" s="3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5:33" x14ac:dyDescent="0.25">
      <c r="E311" s="30"/>
      <c r="F311" s="30"/>
      <c r="G311" s="30"/>
      <c r="H311" s="30"/>
      <c r="I311" s="30"/>
      <c r="J311" s="30"/>
      <c r="K311" s="30"/>
      <c r="L311" s="30"/>
      <c r="M311" s="3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5:33" x14ac:dyDescent="0.25">
      <c r="E312" s="30"/>
      <c r="F312" s="30"/>
      <c r="G312" s="30"/>
      <c r="H312" s="30"/>
      <c r="I312" s="30"/>
      <c r="J312" s="30"/>
      <c r="K312" s="30"/>
      <c r="L312" s="30"/>
      <c r="M312" s="3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5:33" x14ac:dyDescent="0.25">
      <c r="E313" s="30"/>
      <c r="F313" s="30"/>
      <c r="G313" s="30"/>
      <c r="H313" s="30"/>
      <c r="I313" s="30"/>
      <c r="J313" s="30"/>
      <c r="K313" s="30"/>
      <c r="L313" s="30"/>
      <c r="M313" s="3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5:33" x14ac:dyDescent="0.25">
      <c r="E314" s="30"/>
      <c r="F314" s="30"/>
      <c r="G314" s="30"/>
      <c r="H314" s="30"/>
      <c r="I314" s="30"/>
      <c r="J314" s="30"/>
      <c r="K314" s="30"/>
      <c r="L314" s="30"/>
      <c r="M314" s="3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5:33" x14ac:dyDescent="0.25">
      <c r="E315" s="30"/>
      <c r="F315" s="30"/>
      <c r="G315" s="30"/>
      <c r="H315" s="30"/>
      <c r="I315" s="30"/>
      <c r="J315" s="30"/>
      <c r="K315" s="30"/>
      <c r="L315" s="30"/>
      <c r="M315" s="3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5:33" x14ac:dyDescent="0.25">
      <c r="E316" s="30"/>
      <c r="F316" s="30"/>
      <c r="G316" s="30"/>
      <c r="H316" s="30"/>
      <c r="I316" s="30"/>
      <c r="J316" s="30"/>
      <c r="K316" s="30"/>
      <c r="L316" s="30"/>
      <c r="M316" s="3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5:33" x14ac:dyDescent="0.25">
      <c r="E317" s="30"/>
      <c r="F317" s="30"/>
      <c r="G317" s="30"/>
      <c r="H317" s="30"/>
      <c r="I317" s="30"/>
      <c r="J317" s="30"/>
      <c r="K317" s="30"/>
      <c r="L317" s="30"/>
      <c r="M317" s="3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5:33" x14ac:dyDescent="0.25">
      <c r="E318" s="30"/>
      <c r="F318" s="30"/>
      <c r="G318" s="30"/>
      <c r="H318" s="30"/>
      <c r="I318" s="30"/>
      <c r="J318" s="30"/>
      <c r="K318" s="30"/>
      <c r="L318" s="30"/>
      <c r="M318" s="3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5:33" x14ac:dyDescent="0.25">
      <c r="E319" s="30"/>
      <c r="F319" s="30"/>
      <c r="G319" s="30"/>
      <c r="H319" s="30"/>
      <c r="I319" s="30"/>
      <c r="J319" s="30"/>
      <c r="K319" s="30"/>
      <c r="L319" s="30"/>
      <c r="M319" s="3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5:33" x14ac:dyDescent="0.25">
      <c r="E320" s="30"/>
      <c r="F320" s="30"/>
      <c r="G320" s="30"/>
      <c r="H320" s="30"/>
      <c r="I320" s="30"/>
      <c r="J320" s="30"/>
      <c r="K320" s="30"/>
      <c r="L320" s="30"/>
      <c r="M320" s="3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5:33" x14ac:dyDescent="0.25">
      <c r="E321" s="30"/>
      <c r="F321" s="30"/>
      <c r="G321" s="30"/>
      <c r="H321" s="30"/>
      <c r="I321" s="30"/>
      <c r="J321" s="30"/>
      <c r="K321" s="30"/>
      <c r="L321" s="30"/>
      <c r="M321" s="3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5:33" x14ac:dyDescent="0.25">
      <c r="E322" s="30"/>
      <c r="F322" s="30"/>
      <c r="G322" s="30"/>
      <c r="H322" s="30"/>
      <c r="I322" s="30"/>
      <c r="J322" s="30"/>
      <c r="K322" s="30"/>
      <c r="L322" s="30"/>
      <c r="M322" s="3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5:33" x14ac:dyDescent="0.25">
      <c r="E323" s="30"/>
      <c r="F323" s="30"/>
      <c r="G323" s="30"/>
      <c r="H323" s="30"/>
      <c r="I323" s="30"/>
      <c r="J323" s="30"/>
      <c r="K323" s="30"/>
      <c r="L323" s="30"/>
      <c r="M323" s="3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5:33" x14ac:dyDescent="0.25">
      <c r="E324" s="30"/>
      <c r="F324" s="30"/>
      <c r="G324" s="30"/>
      <c r="H324" s="30"/>
      <c r="I324" s="30"/>
      <c r="J324" s="30"/>
      <c r="K324" s="30"/>
      <c r="L324" s="30"/>
      <c r="M324" s="3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5:33" x14ac:dyDescent="0.25">
      <c r="E325" s="30"/>
      <c r="F325" s="30"/>
      <c r="G325" s="30"/>
      <c r="H325" s="30"/>
      <c r="I325" s="30"/>
      <c r="J325" s="30"/>
      <c r="K325" s="30"/>
      <c r="L325" s="30"/>
      <c r="M325" s="3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5:33" x14ac:dyDescent="0.25">
      <c r="E326" s="30"/>
      <c r="F326" s="30"/>
      <c r="G326" s="30"/>
      <c r="H326" s="30"/>
      <c r="I326" s="30"/>
      <c r="J326" s="30"/>
      <c r="K326" s="30"/>
      <c r="L326" s="30"/>
      <c r="M326" s="3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5:33" x14ac:dyDescent="0.25">
      <c r="E327" s="30"/>
      <c r="F327" s="30"/>
      <c r="G327" s="30"/>
      <c r="H327" s="30"/>
      <c r="I327" s="30"/>
      <c r="J327" s="30"/>
      <c r="K327" s="30"/>
      <c r="L327" s="30"/>
      <c r="M327" s="3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5:33" x14ac:dyDescent="0.25">
      <c r="E328" s="30"/>
      <c r="F328" s="30"/>
      <c r="G328" s="30"/>
      <c r="H328" s="30"/>
      <c r="I328" s="30"/>
      <c r="J328" s="30"/>
      <c r="K328" s="30"/>
      <c r="L328" s="30"/>
      <c r="M328" s="3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5:33" x14ac:dyDescent="0.25">
      <c r="E329" s="30"/>
      <c r="F329" s="30"/>
      <c r="G329" s="30"/>
      <c r="H329" s="30"/>
      <c r="I329" s="30"/>
      <c r="J329" s="30"/>
      <c r="K329" s="30"/>
      <c r="L329" s="30"/>
      <c r="M329" s="3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5:33" x14ac:dyDescent="0.25">
      <c r="E330" s="30"/>
      <c r="F330" s="30"/>
      <c r="G330" s="30"/>
      <c r="H330" s="30"/>
      <c r="I330" s="30"/>
      <c r="J330" s="30"/>
      <c r="K330" s="30"/>
      <c r="L330" s="30"/>
      <c r="M330" s="3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5:33" x14ac:dyDescent="0.25">
      <c r="E331" s="30"/>
      <c r="F331" s="30"/>
      <c r="G331" s="30"/>
      <c r="H331" s="30"/>
      <c r="I331" s="30"/>
      <c r="J331" s="30"/>
      <c r="K331" s="30"/>
      <c r="L331" s="30"/>
      <c r="M331" s="3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5:33" x14ac:dyDescent="0.25">
      <c r="E332" s="30"/>
      <c r="F332" s="30"/>
      <c r="G332" s="30"/>
      <c r="H332" s="30"/>
      <c r="I332" s="30"/>
      <c r="J332" s="30"/>
      <c r="K332" s="30"/>
      <c r="L332" s="30"/>
      <c r="M332" s="3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5:33" x14ac:dyDescent="0.25">
      <c r="E333" s="30"/>
      <c r="F333" s="30"/>
      <c r="G333" s="30"/>
      <c r="H333" s="30"/>
      <c r="I333" s="30"/>
      <c r="J333" s="30"/>
      <c r="K333" s="30"/>
      <c r="L333" s="30"/>
      <c r="M333" s="3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5:33" x14ac:dyDescent="0.25">
      <c r="E334" s="30"/>
      <c r="F334" s="30"/>
      <c r="G334" s="30"/>
      <c r="H334" s="30"/>
      <c r="I334" s="30"/>
      <c r="J334" s="30"/>
      <c r="K334" s="30"/>
      <c r="L334" s="30"/>
      <c r="M334" s="3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5:33" x14ac:dyDescent="0.25">
      <c r="E335" s="30"/>
      <c r="F335" s="30"/>
      <c r="G335" s="30"/>
      <c r="H335" s="30"/>
      <c r="I335" s="30"/>
      <c r="J335" s="30"/>
      <c r="K335" s="30"/>
      <c r="L335" s="30"/>
      <c r="M335" s="3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5:33" x14ac:dyDescent="0.25">
      <c r="E336" s="30"/>
      <c r="F336" s="30"/>
      <c r="G336" s="30"/>
      <c r="H336" s="30"/>
      <c r="I336" s="30"/>
      <c r="J336" s="30"/>
      <c r="K336" s="30"/>
      <c r="L336" s="30"/>
      <c r="M336" s="3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5:33" x14ac:dyDescent="0.25">
      <c r="E337" s="30"/>
      <c r="F337" s="30"/>
      <c r="G337" s="30"/>
      <c r="H337" s="30"/>
      <c r="I337" s="30"/>
      <c r="J337" s="30"/>
      <c r="K337" s="30"/>
      <c r="L337" s="30"/>
      <c r="M337" s="3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5:33" x14ac:dyDescent="0.25">
      <c r="E338" s="30"/>
      <c r="F338" s="30"/>
      <c r="G338" s="30"/>
      <c r="H338" s="30"/>
      <c r="I338" s="30"/>
      <c r="J338" s="30"/>
      <c r="K338" s="30"/>
      <c r="L338" s="30"/>
      <c r="M338" s="3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5:33" x14ac:dyDescent="0.25">
      <c r="E339" s="30"/>
      <c r="F339" s="30"/>
      <c r="G339" s="30"/>
      <c r="H339" s="30"/>
      <c r="I339" s="30"/>
      <c r="J339" s="30"/>
      <c r="K339" s="30"/>
      <c r="L339" s="30"/>
      <c r="M339" s="3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5:33" x14ac:dyDescent="0.25">
      <c r="E340" s="30"/>
      <c r="F340" s="30"/>
      <c r="G340" s="30"/>
      <c r="H340" s="30"/>
      <c r="I340" s="30"/>
      <c r="J340" s="30"/>
      <c r="K340" s="30"/>
      <c r="L340" s="30"/>
      <c r="M340" s="3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5:33" x14ac:dyDescent="0.25">
      <c r="E341" s="30"/>
      <c r="F341" s="30"/>
      <c r="G341" s="30"/>
      <c r="H341" s="30"/>
      <c r="I341" s="30"/>
      <c r="J341" s="30"/>
      <c r="K341" s="30"/>
      <c r="L341" s="30"/>
      <c r="M341" s="3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5:33" x14ac:dyDescent="0.25">
      <c r="E342" s="30"/>
      <c r="F342" s="30"/>
      <c r="G342" s="30"/>
      <c r="H342" s="30"/>
      <c r="I342" s="30"/>
      <c r="J342" s="30"/>
      <c r="K342" s="30"/>
      <c r="L342" s="30"/>
      <c r="M342" s="3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5:33" x14ac:dyDescent="0.25">
      <c r="E343" s="30"/>
      <c r="F343" s="30"/>
      <c r="G343" s="30"/>
      <c r="H343" s="30"/>
      <c r="I343" s="30"/>
      <c r="J343" s="30"/>
      <c r="K343" s="30"/>
      <c r="L343" s="30"/>
      <c r="M343" s="3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5:33" x14ac:dyDescent="0.25">
      <c r="E344" s="30"/>
      <c r="F344" s="30"/>
      <c r="G344" s="30"/>
      <c r="H344" s="30"/>
      <c r="I344" s="30"/>
      <c r="J344" s="30"/>
      <c r="K344" s="30"/>
      <c r="L344" s="30"/>
      <c r="M344" s="3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5:33" x14ac:dyDescent="0.25">
      <c r="E345" s="30"/>
      <c r="F345" s="30"/>
      <c r="G345" s="30"/>
      <c r="H345" s="30"/>
      <c r="I345" s="30"/>
      <c r="J345" s="30"/>
      <c r="K345" s="30"/>
      <c r="L345" s="30"/>
      <c r="M345" s="3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5:33" x14ac:dyDescent="0.25">
      <c r="E346" s="30"/>
      <c r="F346" s="30"/>
      <c r="G346" s="30"/>
      <c r="H346" s="30"/>
      <c r="I346" s="30"/>
      <c r="J346" s="30"/>
      <c r="K346" s="30"/>
      <c r="L346" s="30"/>
      <c r="M346" s="3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5:33" x14ac:dyDescent="0.25">
      <c r="E347" s="30"/>
      <c r="F347" s="30"/>
      <c r="G347" s="30"/>
      <c r="H347" s="30"/>
      <c r="I347" s="30"/>
      <c r="J347" s="30"/>
      <c r="K347" s="30"/>
      <c r="L347" s="30"/>
      <c r="M347" s="3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5:33" x14ac:dyDescent="0.25">
      <c r="E348" s="30"/>
      <c r="F348" s="30"/>
      <c r="G348" s="30"/>
      <c r="H348" s="30"/>
      <c r="I348" s="30"/>
      <c r="J348" s="30"/>
      <c r="K348" s="30"/>
      <c r="L348" s="30"/>
      <c r="M348" s="3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5:33" x14ac:dyDescent="0.25">
      <c r="E349" s="30"/>
      <c r="F349" s="30"/>
      <c r="G349" s="30"/>
      <c r="H349" s="30"/>
      <c r="I349" s="30"/>
      <c r="J349" s="30"/>
      <c r="K349" s="30"/>
      <c r="L349" s="30"/>
      <c r="M349" s="3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5:33" x14ac:dyDescent="0.25">
      <c r="E350" s="30"/>
      <c r="F350" s="30"/>
      <c r="G350" s="30"/>
      <c r="H350" s="30"/>
      <c r="I350" s="30"/>
      <c r="J350" s="30"/>
      <c r="K350" s="30"/>
      <c r="L350" s="30"/>
      <c r="M350" s="3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5:33" x14ac:dyDescent="0.25">
      <c r="E351" s="30"/>
      <c r="F351" s="30"/>
      <c r="G351" s="30"/>
      <c r="H351" s="30"/>
      <c r="I351" s="30"/>
      <c r="J351" s="30"/>
      <c r="K351" s="30"/>
      <c r="L351" s="30"/>
      <c r="M351" s="3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5:33" x14ac:dyDescent="0.25"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3:33" x14ac:dyDescent="0.25"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3:33" x14ac:dyDescent="0.25"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3:33" x14ac:dyDescent="0.25"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3:33" x14ac:dyDescent="0.25"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3:33" x14ac:dyDescent="0.25"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3:33" x14ac:dyDescent="0.25"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3:33" x14ac:dyDescent="0.25"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3:33" x14ac:dyDescent="0.25"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3:33" x14ac:dyDescent="0.25"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3:33" x14ac:dyDescent="0.25"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3:33" x14ac:dyDescent="0.25"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3:33" x14ac:dyDescent="0.25"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3:33" x14ac:dyDescent="0.25"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3:33" x14ac:dyDescent="0.25"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3:33" x14ac:dyDescent="0.25"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3:33" x14ac:dyDescent="0.25"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3:33" x14ac:dyDescent="0.25"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3:33" x14ac:dyDescent="0.25"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3:33" x14ac:dyDescent="0.25"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3:33" x14ac:dyDescent="0.25"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3:33" x14ac:dyDescent="0.25"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3:33" x14ac:dyDescent="0.25"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3:33" x14ac:dyDescent="0.25"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3:33" x14ac:dyDescent="0.25"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3:33" x14ac:dyDescent="0.25"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3:33" x14ac:dyDescent="0.25"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3:33" x14ac:dyDescent="0.25"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3:33" x14ac:dyDescent="0.25"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3:33" x14ac:dyDescent="0.25"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3:33" x14ac:dyDescent="0.25"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3:33" x14ac:dyDescent="0.25"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3:33" x14ac:dyDescent="0.25"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3:33" x14ac:dyDescent="0.25"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3:33" x14ac:dyDescent="0.25"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3:33" x14ac:dyDescent="0.25"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3:33" x14ac:dyDescent="0.25"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3:33" x14ac:dyDescent="0.25"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3:33" x14ac:dyDescent="0.25"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3:33" x14ac:dyDescent="0.25"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3:33" x14ac:dyDescent="0.25"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3:33" x14ac:dyDescent="0.25"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3:33" x14ac:dyDescent="0.25"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3:33" x14ac:dyDescent="0.25"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3:33" x14ac:dyDescent="0.25"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3:33" x14ac:dyDescent="0.25"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3:33" x14ac:dyDescent="0.25"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3:33" x14ac:dyDescent="0.25"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3:33" x14ac:dyDescent="0.25"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3:33" x14ac:dyDescent="0.25"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3:33" x14ac:dyDescent="0.25"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3:33" x14ac:dyDescent="0.25"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3:33" x14ac:dyDescent="0.25"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3:33" x14ac:dyDescent="0.25"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3:33" x14ac:dyDescent="0.25"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3:33" x14ac:dyDescent="0.25"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3:33" x14ac:dyDescent="0.25"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3:33" x14ac:dyDescent="0.25"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3:33" x14ac:dyDescent="0.25"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3:33" x14ac:dyDescent="0.25"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</sheetData>
  <sheetProtection password="E033" sheet="1" objects="1" scenarios="1"/>
  <mergeCells count="9">
    <mergeCell ref="D19:K19"/>
    <mergeCell ref="B255:B293"/>
    <mergeCell ref="B296:K296"/>
    <mergeCell ref="B216:B254"/>
    <mergeCell ref="B21:B59"/>
    <mergeCell ref="B60:B98"/>
    <mergeCell ref="B99:B137"/>
    <mergeCell ref="B138:B176"/>
    <mergeCell ref="B177:B215"/>
  </mergeCells>
  <conditionalFormatting sqref="B255:B293">
    <cfRule type="expression" dxfId="1" priority="2">
      <formula>MOD(ROW(),2)=0</formula>
    </cfRule>
  </conditionalFormatting>
  <conditionalFormatting sqref="C21:K29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Östangård</dc:creator>
  <cp:lastModifiedBy>Jerry Jonsson</cp:lastModifiedBy>
  <dcterms:created xsi:type="dcterms:W3CDTF">2014-01-22T09:41:32Z</dcterms:created>
  <dcterms:modified xsi:type="dcterms:W3CDTF">2019-03-22T12:01:19Z</dcterms:modified>
</cp:coreProperties>
</file>